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Sheet1!$A$2:$H$213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<sst xmlns="http://schemas.openxmlformats.org/spreadsheetml/2006/main" count="754" uniqueCount="232">
  <si>
    <t xml:space="preserve"> 浙江安防职业技术学院2024-2025学年第一学期班级考核结果公示表</t>
  </si>
  <si>
    <t>序号</t>
  </si>
  <si>
    <t>二级学院</t>
  </si>
  <si>
    <t>班级</t>
  </si>
  <si>
    <t>准警务化学期人均扣分</t>
  </si>
  <si>
    <t>学期期末考试及格率</t>
  </si>
  <si>
    <t>学期处分学生人数</t>
  </si>
  <si>
    <t>未获得准警务化学分人数</t>
  </si>
  <si>
    <t>评选结果</t>
  </si>
  <si>
    <t>人工智能学院</t>
  </si>
  <si>
    <t>22物联网应用技术1班</t>
  </si>
  <si>
    <t>/</t>
  </si>
  <si>
    <t>精英班</t>
  </si>
  <si>
    <t>安全管理学院</t>
  </si>
  <si>
    <t>24会计1班</t>
  </si>
  <si>
    <t>标兵班</t>
  </si>
  <si>
    <t>24会计2班</t>
  </si>
  <si>
    <t>24电子商务1班</t>
  </si>
  <si>
    <t>24市场营销1班</t>
  </si>
  <si>
    <t>23空中乘务2班</t>
  </si>
  <si>
    <t>23酒店管理1班</t>
  </si>
  <si>
    <t>23会计2班</t>
  </si>
  <si>
    <t>23信息安全技术应用1班</t>
  </si>
  <si>
    <t>23大数据技术2班</t>
  </si>
  <si>
    <t>23云计算技术应用1班</t>
  </si>
  <si>
    <t>23云计算技术应用2班</t>
  </si>
  <si>
    <t>23大数据技术1班</t>
  </si>
  <si>
    <t>24大数据技术1班</t>
  </si>
  <si>
    <t>24大数据技术2班</t>
  </si>
  <si>
    <t>24物联网应用技术2班</t>
  </si>
  <si>
    <t>24人工智能技术应用1班</t>
  </si>
  <si>
    <t>24云计算技术应用2班</t>
  </si>
  <si>
    <t>应急技术学院</t>
  </si>
  <si>
    <t>23安全防范技术1班</t>
  </si>
  <si>
    <t>23安全智能监测技术2班</t>
  </si>
  <si>
    <t>24安全智能监测技术2班</t>
  </si>
  <si>
    <t>24职业健康安全技术2班</t>
  </si>
  <si>
    <t>创意设计学院</t>
  </si>
  <si>
    <t>23虚拟现实技术应用3班</t>
  </si>
  <si>
    <t>23虚拟现实技术应用1班</t>
  </si>
  <si>
    <t>23数字媒体技术3班</t>
  </si>
  <si>
    <t>24数字媒体技术1班</t>
  </si>
  <si>
    <t>24数字媒体技术2班</t>
  </si>
  <si>
    <t>24虚拟现实技术应用1班</t>
  </si>
  <si>
    <t>24室内艺术设计3班</t>
  </si>
  <si>
    <t>新能源装备学院</t>
  </si>
  <si>
    <t>24无人机应用技术1班</t>
  </si>
  <si>
    <t>24工业机器人1班</t>
  </si>
  <si>
    <t>23无人机应用技术3班</t>
  </si>
  <si>
    <t>24智能控制技术2班</t>
  </si>
  <si>
    <t>24无人机应用技术2班</t>
  </si>
  <si>
    <t>智能建筑学院</t>
  </si>
  <si>
    <t>23工程造价1班</t>
  </si>
  <si>
    <t>23工程安全评价与监理3班</t>
  </si>
  <si>
    <t>24建筑消防技术1班</t>
  </si>
  <si>
    <t>23工程造价2班</t>
  </si>
  <si>
    <t>24建筑消防技术2班</t>
  </si>
  <si>
    <t>24工程造价4班</t>
  </si>
  <si>
    <t>23信息安全技术应用2班</t>
  </si>
  <si>
    <t>提升班</t>
  </si>
  <si>
    <t>22酒店管理2班</t>
  </si>
  <si>
    <t>合格班</t>
  </si>
  <si>
    <t>22电子商务1班</t>
  </si>
  <si>
    <t>22电子商务2班</t>
  </si>
  <si>
    <t>22电子商务3班</t>
  </si>
  <si>
    <t>22酒店管理1班</t>
  </si>
  <si>
    <t>22空中乘务1班</t>
  </si>
  <si>
    <t>22空中乘务2班</t>
  </si>
  <si>
    <t>22市场营销1班</t>
  </si>
  <si>
    <t>22市场营销2班</t>
  </si>
  <si>
    <t>22市场营销3班</t>
  </si>
  <si>
    <t>23电子商务1班</t>
  </si>
  <si>
    <t>23电子商务2班</t>
  </si>
  <si>
    <t>23会计1班</t>
  </si>
  <si>
    <t>23酒店管理2班</t>
  </si>
  <si>
    <t>23空中乘务1班</t>
  </si>
  <si>
    <t>23空中乘务3班</t>
  </si>
  <si>
    <t>23空中乘务4班</t>
  </si>
  <si>
    <t>23民航安全技术管理1班</t>
  </si>
  <si>
    <t>23市场营销1班</t>
  </si>
  <si>
    <t>23市场营销2班</t>
  </si>
  <si>
    <t>24电子商务2班</t>
  </si>
  <si>
    <t>24电子商务3班</t>
  </si>
  <si>
    <t>24酒店管理1班</t>
  </si>
  <si>
    <t>24酒店管理2班</t>
  </si>
  <si>
    <t>24空中乘务1班</t>
  </si>
  <si>
    <t>24空中乘务2班</t>
  </si>
  <si>
    <t>24空中乘务3班</t>
  </si>
  <si>
    <t>24民航安全技术管理1班</t>
  </si>
  <si>
    <t>24市场营销2班</t>
  </si>
  <si>
    <t>23大数据技术3班</t>
  </si>
  <si>
    <t>23大数据技术4班</t>
  </si>
  <si>
    <t>23物联网应用技术2班</t>
  </si>
  <si>
    <t>23物联网应用技术3班</t>
  </si>
  <si>
    <t>23人工智能技术应用1班</t>
  </si>
  <si>
    <t>23人工智能技术应用2班</t>
  </si>
  <si>
    <t>23云计算技术应用3班</t>
  </si>
  <si>
    <t>24大数据技术3班</t>
  </si>
  <si>
    <t>24大数据技术4班</t>
  </si>
  <si>
    <t>24大数据技术5班</t>
  </si>
  <si>
    <t>24物联网应用技术1班</t>
  </si>
  <si>
    <t>24物联网应用技术4班</t>
  </si>
  <si>
    <t>24物联网应用技术5班</t>
  </si>
  <si>
    <t>24物联网应用技术6班</t>
  </si>
  <si>
    <t>24信息安全技术应用1班</t>
  </si>
  <si>
    <t>24信息安全技术应用2班</t>
  </si>
  <si>
    <t>24信息安全技术应用3班</t>
  </si>
  <si>
    <t>24人工智能技术应用2班</t>
  </si>
  <si>
    <t>24云计算技术应用1班</t>
  </si>
  <si>
    <t>24区块链技术应用1班</t>
  </si>
  <si>
    <t>22物联网应用技术2班</t>
  </si>
  <si>
    <t>22大数据技术1班</t>
  </si>
  <si>
    <t>22人工智能技术应用1班</t>
  </si>
  <si>
    <t>22信息安全技术应用2班</t>
  </si>
  <si>
    <t>22云计算技术应用2班</t>
  </si>
  <si>
    <t>22信息安全技术应用1班</t>
  </si>
  <si>
    <t>22云计算技术应用3班</t>
  </si>
  <si>
    <t>22大数据技术3班</t>
  </si>
  <si>
    <t>22云计算技术应用1班</t>
  </si>
  <si>
    <t>22人工智能技术应用2班</t>
  </si>
  <si>
    <t>22大数据技术2班</t>
  </si>
  <si>
    <t>22安全防范技术1班</t>
  </si>
  <si>
    <t>22安全防范技术2班</t>
  </si>
  <si>
    <t>22安全技术与管理1班</t>
  </si>
  <si>
    <t>22安全技术与管理2班</t>
  </si>
  <si>
    <t>22安全智能监测技术1班</t>
  </si>
  <si>
    <t>22安全智能监测技术2班</t>
  </si>
  <si>
    <t>22安全智能监测技术3班</t>
  </si>
  <si>
    <t>22职业健康安全技术1班</t>
  </si>
  <si>
    <t>23安全防范技术3班</t>
  </si>
  <si>
    <t>23安全防范技术4班</t>
  </si>
  <si>
    <t>23安全技术与管理1班</t>
  </si>
  <si>
    <t>23安全技术与管理3班</t>
  </si>
  <si>
    <t>23安全智能监测技术1班</t>
  </si>
  <si>
    <t>23职业健康安全技术1班</t>
  </si>
  <si>
    <t>23职业健康安全技术2班</t>
  </si>
  <si>
    <t>24安全防范技术1班</t>
  </si>
  <si>
    <t>24安全防范技术2班</t>
  </si>
  <si>
    <t>24安全防范技术3班</t>
  </si>
  <si>
    <t>24安全技术与管理1班</t>
  </si>
  <si>
    <t>24安全技术与管理2班</t>
  </si>
  <si>
    <t>24安全技术与管理3班</t>
  </si>
  <si>
    <t>24安全智能监测技术1班</t>
  </si>
  <si>
    <t>24职业健康安全技术1班</t>
  </si>
  <si>
    <t>22工业设计1班</t>
  </si>
  <si>
    <t>22工业设计2班</t>
  </si>
  <si>
    <t>22工业设计3班</t>
  </si>
  <si>
    <t>22室内艺术设计1班</t>
  </si>
  <si>
    <t>22室内艺术设计2班</t>
  </si>
  <si>
    <t>22数字媒体技术1班</t>
  </si>
  <si>
    <t>22数字媒体技术2班</t>
  </si>
  <si>
    <t>22数字媒体技术3班</t>
  </si>
  <si>
    <t>22数字媒体技术4班</t>
  </si>
  <si>
    <t>22虚拟现实技术应用1班</t>
  </si>
  <si>
    <t>22虚拟现实技术应用2班</t>
  </si>
  <si>
    <t>22虚拟现实技术应用3班</t>
  </si>
  <si>
    <t>22虚拟现实技术应用4班</t>
  </si>
  <si>
    <t>23室内艺术设计3班</t>
  </si>
  <si>
    <t>23室内艺术设计1班</t>
  </si>
  <si>
    <t>23虚拟现实技术应用2班</t>
  </si>
  <si>
    <t>23工业设计3班</t>
  </si>
  <si>
    <t>23数字媒体技术2班</t>
  </si>
  <si>
    <t>23数字媒体技术1班</t>
  </si>
  <si>
    <t>23工业设计2班</t>
  </si>
  <si>
    <t>23室内艺术设计2班</t>
  </si>
  <si>
    <t>24虚拟现实技术应用2班</t>
  </si>
  <si>
    <t>24工业设计1班</t>
  </si>
  <si>
    <t>24数字媒体技术3班</t>
  </si>
  <si>
    <t>24工业设计2班</t>
  </si>
  <si>
    <t>24工业设计3班</t>
  </si>
  <si>
    <t>24虚拟现实技术应用3班</t>
  </si>
  <si>
    <t>24室内艺术设计2班</t>
  </si>
  <si>
    <t>24室内艺术设计1班</t>
  </si>
  <si>
    <t>22智能控制技术1班</t>
  </si>
  <si>
    <t>22工业机器人1班</t>
  </si>
  <si>
    <t>22工业机器人2班</t>
  </si>
  <si>
    <t>22无人机应用技术1班</t>
  </si>
  <si>
    <t>22无人机应用技术2班</t>
  </si>
  <si>
    <t>22智能控制技术2班</t>
  </si>
  <si>
    <t>22智能制造装备技术1班</t>
  </si>
  <si>
    <t>23无人机应用技术1班</t>
  </si>
  <si>
    <t>23无人机应用技术2班</t>
  </si>
  <si>
    <t>24光伏工程技术1班</t>
  </si>
  <si>
    <t>24无人机应用技术3班</t>
  </si>
  <si>
    <t>24智能控制技术1班</t>
  </si>
  <si>
    <t>24新能源装备技术1班</t>
  </si>
  <si>
    <t>23智能制造装备技术2班</t>
  </si>
  <si>
    <t>24新能源装备技术2班</t>
  </si>
  <si>
    <t>23智能控制技术2班</t>
  </si>
  <si>
    <t>24工业机器人2班</t>
  </si>
  <si>
    <t>23工业机器人1班</t>
  </si>
  <si>
    <t>22建筑消防技术1班</t>
  </si>
  <si>
    <t>24智能建造技术2班</t>
  </si>
  <si>
    <t>23智能建造技术2班</t>
  </si>
  <si>
    <t>24智能建造技术1班</t>
  </si>
  <si>
    <t>24工程安全评价与监理1班</t>
  </si>
  <si>
    <t>24工程造价2班</t>
  </si>
  <si>
    <t>23智能建造技术1班</t>
  </si>
  <si>
    <t>23建筑消防技术3班</t>
  </si>
  <si>
    <t>24工程安全评价与监理3班</t>
  </si>
  <si>
    <t>23建筑消防技术2班</t>
  </si>
  <si>
    <t>23工程造价5班</t>
  </si>
  <si>
    <t>23建筑消防技术1班</t>
  </si>
  <si>
    <t>24工程造价1班</t>
  </si>
  <si>
    <t>24工程造价5班</t>
  </si>
  <si>
    <t>24工程造价3班</t>
  </si>
  <si>
    <t>24工程安全评价与监理2班</t>
  </si>
  <si>
    <t>23工程安全评价与监理1班</t>
  </si>
  <si>
    <t>24建筑消防技术3班</t>
  </si>
  <si>
    <t>23工程造价3班</t>
  </si>
  <si>
    <t>22工程造价1班</t>
  </si>
  <si>
    <t>22工程安全评价与监理1班</t>
  </si>
  <si>
    <t>22工程安全评价与监理2班</t>
  </si>
  <si>
    <t>22工程安全评价与监理3班</t>
  </si>
  <si>
    <t>22建筑消防技术2班</t>
  </si>
  <si>
    <t>23电子商务3班</t>
  </si>
  <si>
    <t>后进班</t>
  </si>
  <si>
    <t>23大数据技术5班</t>
  </si>
  <si>
    <t>23物联网应用技术1班</t>
  </si>
  <si>
    <t>23物联网应用技术4班</t>
  </si>
  <si>
    <t>23物联网应用技术5班</t>
  </si>
  <si>
    <t>23物联网应用技术6班</t>
  </si>
  <si>
    <t>23区块链技术应用1班</t>
  </si>
  <si>
    <t>24物联网应用技术3班</t>
  </si>
  <si>
    <t>23安全防范技术2班</t>
  </si>
  <si>
    <t>23安全技术与管理2班</t>
  </si>
  <si>
    <t>23工业设计1班</t>
  </si>
  <si>
    <t>23智能制造装备技术1班</t>
  </si>
  <si>
    <t>23智能控制技术1班</t>
  </si>
  <si>
    <t>23工业机器人2班</t>
  </si>
  <si>
    <t>23工程造价4班</t>
  </si>
  <si>
    <t>23工程安全评价与监理2班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</si>
</sst>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  <numFmt numFmtId="179" formatCode="0.0%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9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3"/>
  <sheetViews>
    <sheetView tabSelected="1" view="pageBreakPreview" zoomScaleNormal="100" workbookViewId="0">
      <selection activeCell="A2" sqref="$A2:$XFD2"/>
    </sheetView>
  </sheetViews>
  <sheetFormatPr defaultColWidth="9" defaultRowHeight="30" customHeight="1" outlineLevelCol="7"/>
  <cols>
    <col min="1" max="1" width="6.875" style="3" customWidth="1"/>
    <col min="2" max="2" width="14.625" style="3" customWidth="1"/>
    <col min="3" max="3" width="24.75" style="3" customWidth="1"/>
    <col min="4" max="4" width="14.5416666666667" style="3" customWidth="1"/>
    <col min="5" max="5" width="13.6166666666667" style="3" customWidth="1"/>
    <col min="6" max="6" width="12.2833333333333" style="3" customWidth="1"/>
    <col min="7" max="7" width="13.15" style="3" customWidth="1"/>
    <col min="8" max="16384" width="9" style="3"/>
  </cols>
  <sheetData>
    <row r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s="1" customFormat="1" customHeight="1" spans="1:8">
      <c r="A3" s="7">
        <v>1</v>
      </c>
      <c r="B3" s="7" t="s">
        <v>9</v>
      </c>
      <c r="C3" s="7" t="s">
        <v>10</v>
      </c>
      <c r="D3" s="8" t="s">
        <v>11</v>
      </c>
      <c r="E3" s="8" t="s">
        <v>11</v>
      </c>
      <c r="F3" s="9">
        <v>0</v>
      </c>
      <c r="G3" s="10">
        <v>0</v>
      </c>
      <c r="H3" s="7" t="s">
        <v>12</v>
      </c>
    </row>
    <row r="4" customHeight="1" spans="1:8">
      <c r="A4" s="11">
        <v>2</v>
      </c>
      <c r="B4" s="11" t="s">
        <v>13</v>
      </c>
      <c r="C4" s="11" t="s">
        <v>14</v>
      </c>
      <c r="D4" s="12">
        <f>32.5/51</f>
        <v>0.637254901960784</v>
      </c>
      <c r="E4" s="13">
        <v>0.98719590268886</v>
      </c>
      <c r="F4" s="14">
        <v>0</v>
      </c>
      <c r="G4" s="15">
        <v>0</v>
      </c>
      <c r="H4" s="14" t="s">
        <v>15</v>
      </c>
    </row>
    <row r="5" customHeight="1" spans="1:8">
      <c r="A5" s="11">
        <v>3</v>
      </c>
      <c r="B5" s="11" t="s">
        <v>13</v>
      </c>
      <c r="C5" s="11" t="s">
        <v>16</v>
      </c>
      <c r="D5" s="12">
        <f>49.5/47</f>
        <v>1.0531914893617</v>
      </c>
      <c r="E5" s="13">
        <v>0.988372093023256</v>
      </c>
      <c r="F5" s="14">
        <v>0</v>
      </c>
      <c r="G5" s="15">
        <v>0</v>
      </c>
      <c r="H5" s="14" t="s">
        <v>15</v>
      </c>
    </row>
    <row r="6" customHeight="1" spans="1:8">
      <c r="A6" s="7">
        <v>4</v>
      </c>
      <c r="B6" s="11" t="s">
        <v>13</v>
      </c>
      <c r="C6" s="11" t="s">
        <v>17</v>
      </c>
      <c r="D6" s="12">
        <f>64.5/53</f>
        <v>1.21698113207547</v>
      </c>
      <c r="E6" s="13">
        <v>0.986376021798365</v>
      </c>
      <c r="F6" s="14">
        <v>0</v>
      </c>
      <c r="G6" s="15">
        <v>0</v>
      </c>
      <c r="H6" s="14" t="s">
        <v>15</v>
      </c>
    </row>
    <row r="7" customHeight="1" spans="1:8">
      <c r="A7" s="11">
        <v>5</v>
      </c>
      <c r="B7" s="11" t="s">
        <v>13</v>
      </c>
      <c r="C7" s="16" t="s">
        <v>18</v>
      </c>
      <c r="D7" s="12">
        <f>131.5/50</f>
        <v>2.63</v>
      </c>
      <c r="E7" s="17">
        <v>1</v>
      </c>
      <c r="F7" s="14">
        <v>0</v>
      </c>
      <c r="G7" s="15">
        <v>0</v>
      </c>
      <c r="H7" s="14" t="s">
        <v>15</v>
      </c>
    </row>
    <row r="8" customHeight="1" spans="1:8">
      <c r="A8" s="11">
        <v>6</v>
      </c>
      <c r="B8" s="11" t="s">
        <v>13</v>
      </c>
      <c r="C8" s="11" t="s">
        <v>19</v>
      </c>
      <c r="D8" s="18">
        <f>34.5/45</f>
        <v>0.766666666666667</v>
      </c>
      <c r="E8" s="17">
        <v>0.98</v>
      </c>
      <c r="F8" s="14">
        <v>0</v>
      </c>
      <c r="G8" s="15">
        <v>0</v>
      </c>
      <c r="H8" s="14" t="s">
        <v>15</v>
      </c>
    </row>
    <row r="9" customHeight="1" spans="1:8">
      <c r="A9" s="7">
        <v>7</v>
      </c>
      <c r="B9" s="11" t="s">
        <v>13</v>
      </c>
      <c r="C9" s="16" t="s">
        <v>20</v>
      </c>
      <c r="D9" s="18">
        <v>0.97</v>
      </c>
      <c r="E9" s="17">
        <v>0.98</v>
      </c>
      <c r="F9" s="14">
        <v>0</v>
      </c>
      <c r="G9" s="15">
        <v>0</v>
      </c>
      <c r="H9" s="14" t="s">
        <v>15</v>
      </c>
    </row>
    <row r="10" customHeight="1" spans="1:8">
      <c r="A10" s="11">
        <v>8</v>
      </c>
      <c r="B10" s="11" t="s">
        <v>13</v>
      </c>
      <c r="C10" s="16" t="s">
        <v>21</v>
      </c>
      <c r="D10" s="12">
        <f>69/49</f>
        <v>1.40816326530612</v>
      </c>
      <c r="E10" s="13">
        <v>0.983606557377049</v>
      </c>
      <c r="F10" s="14">
        <v>0</v>
      </c>
      <c r="G10" s="15">
        <v>0</v>
      </c>
      <c r="H10" s="14" t="s">
        <v>15</v>
      </c>
    </row>
    <row r="11" customHeight="1" spans="1:8">
      <c r="A11" s="11">
        <v>9</v>
      </c>
      <c r="B11" s="11" t="s">
        <v>9</v>
      </c>
      <c r="C11" s="11" t="s">
        <v>22</v>
      </c>
      <c r="D11" s="12">
        <v>1.86734693877551</v>
      </c>
      <c r="E11" s="17">
        <v>0.973760932944606</v>
      </c>
      <c r="F11" s="14">
        <v>0</v>
      </c>
      <c r="G11" s="15">
        <v>0</v>
      </c>
      <c r="H11" s="11" t="s">
        <v>15</v>
      </c>
    </row>
    <row r="12" customHeight="1" spans="1:8">
      <c r="A12" s="7">
        <v>10</v>
      </c>
      <c r="B12" s="11" t="s">
        <v>9</v>
      </c>
      <c r="C12" s="11" t="s">
        <v>23</v>
      </c>
      <c r="D12" s="12">
        <v>3.27551020408163</v>
      </c>
      <c r="E12" s="17">
        <v>0.994202898550725</v>
      </c>
      <c r="F12" s="14">
        <v>0</v>
      </c>
      <c r="G12" s="15">
        <v>0</v>
      </c>
      <c r="H12" s="11" t="s">
        <v>15</v>
      </c>
    </row>
    <row r="13" customHeight="1" spans="1:8">
      <c r="A13" s="11">
        <v>11</v>
      </c>
      <c r="B13" s="11" t="s">
        <v>9</v>
      </c>
      <c r="C13" s="11" t="s">
        <v>24</v>
      </c>
      <c r="D13" s="12">
        <v>3.16666666666667</v>
      </c>
      <c r="E13" s="17">
        <v>0.973214285714286</v>
      </c>
      <c r="F13" s="14">
        <v>0</v>
      </c>
      <c r="G13" s="15">
        <v>0</v>
      </c>
      <c r="H13" s="11" t="s">
        <v>15</v>
      </c>
    </row>
    <row r="14" customHeight="1" spans="1:8">
      <c r="A14" s="11">
        <v>12</v>
      </c>
      <c r="B14" s="11" t="s">
        <v>9</v>
      </c>
      <c r="C14" s="11" t="s">
        <v>25</v>
      </c>
      <c r="D14" s="12">
        <v>3.08695652173913</v>
      </c>
      <c r="E14" s="17">
        <v>0.972049689440994</v>
      </c>
      <c r="F14" s="14">
        <v>0</v>
      </c>
      <c r="G14" s="15">
        <v>0</v>
      </c>
      <c r="H14" s="11" t="s">
        <v>15</v>
      </c>
    </row>
    <row r="15" customHeight="1" spans="1:8">
      <c r="A15" s="7">
        <v>13</v>
      </c>
      <c r="B15" s="11" t="s">
        <v>9</v>
      </c>
      <c r="C15" s="11" t="s">
        <v>26</v>
      </c>
      <c r="D15" s="12">
        <v>2.44117647058824</v>
      </c>
      <c r="E15" s="17">
        <v>0.994397759103641</v>
      </c>
      <c r="F15" s="11">
        <v>1</v>
      </c>
      <c r="G15" s="15">
        <v>0</v>
      </c>
      <c r="H15" s="11" t="s">
        <v>15</v>
      </c>
    </row>
    <row r="16" customHeight="1" spans="1:8">
      <c r="A16" s="11">
        <v>14</v>
      </c>
      <c r="B16" s="11" t="s">
        <v>9</v>
      </c>
      <c r="C16" s="11" t="s">
        <v>27</v>
      </c>
      <c r="D16" s="12">
        <v>1.36538461538462</v>
      </c>
      <c r="E16" s="17">
        <v>0.994452149791956</v>
      </c>
      <c r="F16" s="14">
        <v>0</v>
      </c>
      <c r="G16" s="11">
        <v>1</v>
      </c>
      <c r="H16" s="11" t="s">
        <v>15</v>
      </c>
    </row>
    <row r="17" customHeight="1" spans="1:8">
      <c r="A17" s="11">
        <v>15</v>
      </c>
      <c r="B17" s="11" t="s">
        <v>9</v>
      </c>
      <c r="C17" s="11" t="s">
        <v>28</v>
      </c>
      <c r="D17" s="12">
        <v>0.680851063829787</v>
      </c>
      <c r="E17" s="17">
        <v>0.996960486322188</v>
      </c>
      <c r="F17" s="14">
        <v>0</v>
      </c>
      <c r="G17" s="15">
        <v>0</v>
      </c>
      <c r="H17" s="11" t="s">
        <v>15</v>
      </c>
    </row>
    <row r="18" customHeight="1" spans="1:8">
      <c r="A18" s="7">
        <v>16</v>
      </c>
      <c r="B18" s="11" t="s">
        <v>9</v>
      </c>
      <c r="C18" s="11" t="s">
        <v>29</v>
      </c>
      <c r="D18" s="12">
        <v>0.872340425531915</v>
      </c>
      <c r="E18" s="17">
        <v>0.995440729483283</v>
      </c>
      <c r="F18" s="14">
        <v>0</v>
      </c>
      <c r="G18" s="15">
        <v>0</v>
      </c>
      <c r="H18" s="11" t="s">
        <v>15</v>
      </c>
    </row>
    <row r="19" customHeight="1" spans="1:8">
      <c r="A19" s="11">
        <v>17</v>
      </c>
      <c r="B19" s="11" t="s">
        <v>9</v>
      </c>
      <c r="C19" s="11" t="s">
        <v>30</v>
      </c>
      <c r="D19" s="12">
        <v>1.23529411764706</v>
      </c>
      <c r="E19" s="17">
        <v>0.980392156862745</v>
      </c>
      <c r="F19" s="14">
        <v>0</v>
      </c>
      <c r="G19" s="15">
        <v>0</v>
      </c>
      <c r="H19" s="11" t="s">
        <v>15</v>
      </c>
    </row>
    <row r="20" customHeight="1" spans="1:8">
      <c r="A20" s="11">
        <v>18</v>
      </c>
      <c r="B20" s="11" t="s">
        <v>9</v>
      </c>
      <c r="C20" s="11" t="s">
        <v>31</v>
      </c>
      <c r="D20" s="12">
        <v>1.14</v>
      </c>
      <c r="E20" s="17">
        <v>0.984615384615385</v>
      </c>
      <c r="F20" s="14">
        <v>0</v>
      </c>
      <c r="G20" s="15">
        <v>0</v>
      </c>
      <c r="H20" s="11" t="s">
        <v>15</v>
      </c>
    </row>
    <row r="21" customHeight="1" spans="1:8">
      <c r="A21" s="7">
        <v>19</v>
      </c>
      <c r="B21" s="11" t="s">
        <v>32</v>
      </c>
      <c r="C21" s="11" t="s">
        <v>33</v>
      </c>
      <c r="D21" s="18">
        <v>3.48039215686274</v>
      </c>
      <c r="E21" s="19">
        <v>0.975609756097561</v>
      </c>
      <c r="F21" s="14">
        <v>0</v>
      </c>
      <c r="G21" s="16">
        <v>1</v>
      </c>
      <c r="H21" s="11" t="s">
        <v>15</v>
      </c>
    </row>
    <row r="22" customHeight="1" spans="1:8">
      <c r="A22" s="11">
        <v>20</v>
      </c>
      <c r="B22" s="11" t="s">
        <v>32</v>
      </c>
      <c r="C22" s="16" t="s">
        <v>34</v>
      </c>
      <c r="D22" s="18">
        <v>3.81372549019608</v>
      </c>
      <c r="E22" s="17">
        <v>0.975044563279857</v>
      </c>
      <c r="F22" s="14">
        <v>0</v>
      </c>
      <c r="G22" s="15">
        <v>0</v>
      </c>
      <c r="H22" s="11" t="s">
        <v>15</v>
      </c>
    </row>
    <row r="23" customHeight="1" spans="1:8">
      <c r="A23" s="11">
        <v>21</v>
      </c>
      <c r="B23" s="11" t="s">
        <v>32</v>
      </c>
      <c r="C23" s="16" t="s">
        <v>35</v>
      </c>
      <c r="D23" s="18">
        <v>1.64893617021277</v>
      </c>
      <c r="E23" s="17">
        <v>0.964539007092199</v>
      </c>
      <c r="F23" s="14">
        <v>0</v>
      </c>
      <c r="G23" s="15">
        <v>0</v>
      </c>
      <c r="H23" s="11" t="s">
        <v>15</v>
      </c>
    </row>
    <row r="24" customHeight="1" spans="1:8">
      <c r="A24" s="7">
        <v>22</v>
      </c>
      <c r="B24" s="11" t="s">
        <v>32</v>
      </c>
      <c r="C24" s="16" t="s">
        <v>36</v>
      </c>
      <c r="D24" s="18">
        <v>2.1</v>
      </c>
      <c r="E24" s="17">
        <v>0.967142857142857</v>
      </c>
      <c r="F24" s="14">
        <v>0</v>
      </c>
      <c r="G24" s="15">
        <v>0</v>
      </c>
      <c r="H24" s="11" t="s">
        <v>15</v>
      </c>
    </row>
    <row r="25" customHeight="1" spans="1:8">
      <c r="A25" s="11">
        <v>23</v>
      </c>
      <c r="B25" s="16" t="s">
        <v>37</v>
      </c>
      <c r="C25" s="16" t="s">
        <v>38</v>
      </c>
      <c r="D25" s="20">
        <v>2.888</v>
      </c>
      <c r="E25" s="17">
        <v>1</v>
      </c>
      <c r="F25" s="14">
        <v>0</v>
      </c>
      <c r="G25" s="15">
        <v>0</v>
      </c>
      <c r="H25" s="16" t="s">
        <v>15</v>
      </c>
    </row>
    <row r="26" customHeight="1" spans="1:8">
      <c r="A26" s="11">
        <v>24</v>
      </c>
      <c r="B26" s="16" t="s">
        <v>37</v>
      </c>
      <c r="C26" s="16" t="s">
        <v>39</v>
      </c>
      <c r="D26" s="20">
        <v>2.989</v>
      </c>
      <c r="E26" s="17">
        <v>0.976190476190476</v>
      </c>
      <c r="F26" s="14">
        <v>0</v>
      </c>
      <c r="G26" s="15">
        <v>0</v>
      </c>
      <c r="H26" s="16" t="s">
        <v>15</v>
      </c>
    </row>
    <row r="27" customHeight="1" spans="1:8">
      <c r="A27" s="7">
        <v>25</v>
      </c>
      <c r="B27" s="16" t="s">
        <v>37</v>
      </c>
      <c r="C27" s="16" t="s">
        <v>40</v>
      </c>
      <c r="D27" s="20">
        <v>3.76</v>
      </c>
      <c r="E27" s="17">
        <v>0.976683937823834</v>
      </c>
      <c r="F27" s="14">
        <v>0</v>
      </c>
      <c r="G27" s="15">
        <v>0</v>
      </c>
      <c r="H27" s="16" t="s">
        <v>15</v>
      </c>
    </row>
    <row r="28" customHeight="1" spans="1:8">
      <c r="A28" s="11">
        <v>26</v>
      </c>
      <c r="B28" s="16" t="s">
        <v>37</v>
      </c>
      <c r="C28" s="16" t="s">
        <v>41</v>
      </c>
      <c r="D28" s="20">
        <v>1.53</v>
      </c>
      <c r="E28" s="17">
        <v>0.992125984251969</v>
      </c>
      <c r="F28" s="14">
        <v>0</v>
      </c>
      <c r="G28" s="15">
        <v>0</v>
      </c>
      <c r="H28" s="16" t="s">
        <v>15</v>
      </c>
    </row>
    <row r="29" customHeight="1" spans="1:8">
      <c r="A29" s="11">
        <v>27</v>
      </c>
      <c r="B29" s="16" t="s">
        <v>37</v>
      </c>
      <c r="C29" s="16" t="s">
        <v>42</v>
      </c>
      <c r="D29" s="16">
        <v>1.39</v>
      </c>
      <c r="E29" s="17">
        <v>0.986928104575163</v>
      </c>
      <c r="F29" s="14">
        <v>0</v>
      </c>
      <c r="G29" s="15">
        <v>0</v>
      </c>
      <c r="H29" s="16" t="s">
        <v>15</v>
      </c>
    </row>
    <row r="30" customHeight="1" spans="1:8">
      <c r="A30" s="7">
        <v>28</v>
      </c>
      <c r="B30" s="16" t="s">
        <v>37</v>
      </c>
      <c r="C30" s="16" t="s">
        <v>43</v>
      </c>
      <c r="D30" s="16">
        <v>2.28</v>
      </c>
      <c r="E30" s="17">
        <v>0.986153846153846</v>
      </c>
      <c r="F30" s="14">
        <v>0</v>
      </c>
      <c r="G30" s="15">
        <v>0</v>
      </c>
      <c r="H30" s="16" t="s">
        <v>15</v>
      </c>
    </row>
    <row r="31" customHeight="1" spans="1:8">
      <c r="A31" s="11">
        <v>29</v>
      </c>
      <c r="B31" s="16" t="s">
        <v>37</v>
      </c>
      <c r="C31" s="16" t="s">
        <v>44</v>
      </c>
      <c r="D31" s="16">
        <v>2.02</v>
      </c>
      <c r="E31" s="17">
        <v>0.982142857142857</v>
      </c>
      <c r="F31" s="14">
        <v>0</v>
      </c>
      <c r="G31" s="15">
        <v>0</v>
      </c>
      <c r="H31" s="16" t="s">
        <v>15</v>
      </c>
    </row>
    <row r="32" customHeight="1" spans="1:8">
      <c r="A32" s="11">
        <v>30</v>
      </c>
      <c r="B32" s="11" t="s">
        <v>45</v>
      </c>
      <c r="C32" s="11" t="s">
        <v>46</v>
      </c>
      <c r="D32" s="12">
        <v>1.54</v>
      </c>
      <c r="E32" s="17">
        <v>0.996923076923077</v>
      </c>
      <c r="F32" s="14">
        <v>0</v>
      </c>
      <c r="G32" s="15">
        <v>0</v>
      </c>
      <c r="H32" s="11" t="s">
        <v>15</v>
      </c>
    </row>
    <row r="33" customHeight="1" spans="1:8">
      <c r="A33" s="7">
        <v>31</v>
      </c>
      <c r="B33" s="11" t="s">
        <v>45</v>
      </c>
      <c r="C33" s="11" t="s">
        <v>47</v>
      </c>
      <c r="D33" s="12">
        <v>1.26</v>
      </c>
      <c r="E33" s="17">
        <v>0.986153846153846</v>
      </c>
      <c r="F33" s="14">
        <v>0</v>
      </c>
      <c r="G33" s="15">
        <v>0</v>
      </c>
      <c r="H33" s="11" t="s">
        <v>15</v>
      </c>
    </row>
    <row r="34" customHeight="1" spans="1:8">
      <c r="A34" s="11">
        <v>32</v>
      </c>
      <c r="B34" s="11" t="s">
        <v>45</v>
      </c>
      <c r="C34" s="11" t="s">
        <v>48</v>
      </c>
      <c r="D34" s="12">
        <v>3</v>
      </c>
      <c r="E34" s="17">
        <v>1</v>
      </c>
      <c r="F34" s="14">
        <v>0</v>
      </c>
      <c r="G34" s="15">
        <v>0</v>
      </c>
      <c r="H34" s="11" t="s">
        <v>15</v>
      </c>
    </row>
    <row r="35" customHeight="1" spans="1:8">
      <c r="A35" s="11">
        <v>33</v>
      </c>
      <c r="B35" s="11" t="s">
        <v>45</v>
      </c>
      <c r="C35" s="11" t="s">
        <v>49</v>
      </c>
      <c r="D35" s="12">
        <v>2.66666666666667</v>
      </c>
      <c r="E35" s="17">
        <v>0.986111111111111</v>
      </c>
      <c r="F35" s="14">
        <v>0</v>
      </c>
      <c r="G35" s="15">
        <v>0</v>
      </c>
      <c r="H35" s="11" t="s">
        <v>15</v>
      </c>
    </row>
    <row r="36" customHeight="1" spans="1:8">
      <c r="A36" s="7">
        <v>34</v>
      </c>
      <c r="B36" s="11" t="s">
        <v>45</v>
      </c>
      <c r="C36" s="11" t="s">
        <v>50</v>
      </c>
      <c r="D36" s="12">
        <v>2.35</v>
      </c>
      <c r="E36" s="17">
        <v>0.984615384615385</v>
      </c>
      <c r="F36" s="14">
        <v>0</v>
      </c>
      <c r="G36" s="15">
        <v>0</v>
      </c>
      <c r="H36" s="11" t="s">
        <v>15</v>
      </c>
    </row>
    <row r="37" customHeight="1" spans="1:8">
      <c r="A37" s="11">
        <v>35</v>
      </c>
      <c r="B37" s="11" t="s">
        <v>51</v>
      </c>
      <c r="C37" s="15" t="s">
        <v>52</v>
      </c>
      <c r="D37" s="18">
        <v>1.02</v>
      </c>
      <c r="E37" s="21">
        <v>0.9497</v>
      </c>
      <c r="F37" s="11">
        <v>0</v>
      </c>
      <c r="G37" s="11">
        <v>0</v>
      </c>
      <c r="H37" s="11" t="s">
        <v>15</v>
      </c>
    </row>
    <row r="38" customHeight="1" spans="1:8">
      <c r="A38" s="11">
        <v>36</v>
      </c>
      <c r="B38" s="11" t="s">
        <v>51</v>
      </c>
      <c r="C38" s="11" t="s">
        <v>53</v>
      </c>
      <c r="D38" s="18">
        <v>1.28</v>
      </c>
      <c r="E38" s="21">
        <v>0.9843</v>
      </c>
      <c r="F38" s="11">
        <v>0</v>
      </c>
      <c r="G38" s="11">
        <v>0</v>
      </c>
      <c r="H38" s="11" t="s">
        <v>15</v>
      </c>
    </row>
    <row r="39" customHeight="1" spans="1:8">
      <c r="A39" s="7">
        <v>37</v>
      </c>
      <c r="B39" s="11" t="s">
        <v>51</v>
      </c>
      <c r="C39" s="11" t="s">
        <v>54</v>
      </c>
      <c r="D39" s="18">
        <v>1.89</v>
      </c>
      <c r="E39" s="21">
        <v>0.988</v>
      </c>
      <c r="F39" s="11">
        <v>0</v>
      </c>
      <c r="G39" s="11">
        <v>0</v>
      </c>
      <c r="H39" s="11" t="s">
        <v>15</v>
      </c>
    </row>
    <row r="40" customHeight="1" spans="1:8">
      <c r="A40" s="11">
        <v>38</v>
      </c>
      <c r="B40" s="11" t="s">
        <v>51</v>
      </c>
      <c r="C40" s="15" t="s">
        <v>55</v>
      </c>
      <c r="D40" s="18">
        <v>2.03</v>
      </c>
      <c r="E40" s="21">
        <v>0.9639</v>
      </c>
      <c r="F40" s="11">
        <v>0</v>
      </c>
      <c r="G40" s="11">
        <v>0</v>
      </c>
      <c r="H40" s="11" t="s">
        <v>15</v>
      </c>
    </row>
    <row r="41" customHeight="1" spans="1:8">
      <c r="A41" s="11">
        <v>39</v>
      </c>
      <c r="B41" s="11" t="s">
        <v>51</v>
      </c>
      <c r="C41" s="11" t="s">
        <v>56</v>
      </c>
      <c r="D41" s="18">
        <v>2.29</v>
      </c>
      <c r="E41" s="21">
        <v>0.9647</v>
      </c>
      <c r="F41" s="11">
        <v>0</v>
      </c>
      <c r="G41" s="11">
        <v>0</v>
      </c>
      <c r="H41" s="11" t="s">
        <v>15</v>
      </c>
    </row>
    <row r="42" customHeight="1" spans="1:8">
      <c r="A42" s="7">
        <v>40</v>
      </c>
      <c r="B42" s="11" t="s">
        <v>51</v>
      </c>
      <c r="C42" s="15" t="s">
        <v>57</v>
      </c>
      <c r="D42" s="18">
        <v>2.38</v>
      </c>
      <c r="E42" s="21">
        <v>0.9985</v>
      </c>
      <c r="F42" s="11">
        <v>0</v>
      </c>
      <c r="G42" s="11">
        <v>0</v>
      </c>
      <c r="H42" s="11" t="s">
        <v>15</v>
      </c>
    </row>
    <row r="43" customHeight="1" spans="1:8">
      <c r="A43" s="11">
        <v>41</v>
      </c>
      <c r="B43" s="11" t="s">
        <v>9</v>
      </c>
      <c r="C43" s="11" t="s">
        <v>58</v>
      </c>
      <c r="D43" s="12">
        <v>3.28846153846154</v>
      </c>
      <c r="E43" s="17">
        <v>0.978021978021978</v>
      </c>
      <c r="F43" s="14">
        <v>0</v>
      </c>
      <c r="G43" s="15">
        <v>0</v>
      </c>
      <c r="H43" s="11" t="s">
        <v>59</v>
      </c>
    </row>
    <row r="44" customHeight="1" spans="1:8">
      <c r="A44" s="11">
        <v>42</v>
      </c>
      <c r="B44" s="11" t="s">
        <v>13</v>
      </c>
      <c r="C44" s="11" t="s">
        <v>60</v>
      </c>
      <c r="D44" s="17" t="s">
        <v>11</v>
      </c>
      <c r="E44" s="17" t="s">
        <v>11</v>
      </c>
      <c r="F44" s="14">
        <v>0</v>
      </c>
      <c r="G44" s="15">
        <v>0</v>
      </c>
      <c r="H44" s="11" t="s">
        <v>61</v>
      </c>
    </row>
    <row r="45" customHeight="1" spans="1:8">
      <c r="A45" s="7">
        <v>43</v>
      </c>
      <c r="B45" s="11" t="s">
        <v>13</v>
      </c>
      <c r="C45" s="11" t="s">
        <v>62</v>
      </c>
      <c r="D45" s="17" t="s">
        <v>11</v>
      </c>
      <c r="E45" s="17" t="s">
        <v>11</v>
      </c>
      <c r="F45" s="14">
        <v>0</v>
      </c>
      <c r="G45" s="15">
        <v>0</v>
      </c>
      <c r="H45" s="11" t="s">
        <v>61</v>
      </c>
    </row>
    <row r="46" customHeight="1" spans="1:8">
      <c r="A46" s="11">
        <v>44</v>
      </c>
      <c r="B46" s="11" t="s">
        <v>13</v>
      </c>
      <c r="C46" s="11" t="s">
        <v>63</v>
      </c>
      <c r="D46" s="17" t="s">
        <v>11</v>
      </c>
      <c r="E46" s="17" t="s">
        <v>11</v>
      </c>
      <c r="F46" s="14">
        <v>0</v>
      </c>
      <c r="G46" s="15">
        <v>0</v>
      </c>
      <c r="H46" s="11" t="s">
        <v>61</v>
      </c>
    </row>
    <row r="47" customHeight="1" spans="1:8">
      <c r="A47" s="11">
        <v>45</v>
      </c>
      <c r="B47" s="11" t="s">
        <v>13</v>
      </c>
      <c r="C47" s="11" t="s">
        <v>64</v>
      </c>
      <c r="D47" s="17" t="s">
        <v>11</v>
      </c>
      <c r="E47" s="17" t="s">
        <v>11</v>
      </c>
      <c r="F47" s="14">
        <v>0</v>
      </c>
      <c r="G47" s="15">
        <v>0</v>
      </c>
      <c r="H47" s="11" t="s">
        <v>61</v>
      </c>
    </row>
    <row r="48" customHeight="1" spans="1:8">
      <c r="A48" s="7">
        <v>46</v>
      </c>
      <c r="B48" s="11" t="s">
        <v>13</v>
      </c>
      <c r="C48" s="11" t="s">
        <v>65</v>
      </c>
      <c r="D48" s="17" t="s">
        <v>11</v>
      </c>
      <c r="E48" s="17" t="s">
        <v>11</v>
      </c>
      <c r="F48" s="14">
        <v>0</v>
      </c>
      <c r="G48" s="15">
        <v>0</v>
      </c>
      <c r="H48" s="11" t="s">
        <v>61</v>
      </c>
    </row>
    <row r="49" customHeight="1" spans="1:8">
      <c r="A49" s="11">
        <v>47</v>
      </c>
      <c r="B49" s="11" t="s">
        <v>13</v>
      </c>
      <c r="C49" s="11" t="s">
        <v>66</v>
      </c>
      <c r="D49" s="17" t="s">
        <v>11</v>
      </c>
      <c r="E49" s="17" t="s">
        <v>11</v>
      </c>
      <c r="F49" s="14">
        <v>0</v>
      </c>
      <c r="G49" s="15">
        <v>0</v>
      </c>
      <c r="H49" s="11" t="s">
        <v>61</v>
      </c>
    </row>
    <row r="50" customHeight="1" spans="1:8">
      <c r="A50" s="11">
        <v>48</v>
      </c>
      <c r="B50" s="11" t="s">
        <v>13</v>
      </c>
      <c r="C50" s="11" t="s">
        <v>67</v>
      </c>
      <c r="D50" s="17" t="s">
        <v>11</v>
      </c>
      <c r="E50" s="17" t="s">
        <v>11</v>
      </c>
      <c r="F50" s="14">
        <v>0</v>
      </c>
      <c r="G50" s="15">
        <v>0</v>
      </c>
      <c r="H50" s="11" t="s">
        <v>61</v>
      </c>
    </row>
    <row r="51" customHeight="1" spans="1:8">
      <c r="A51" s="7">
        <v>49</v>
      </c>
      <c r="B51" s="11" t="s">
        <v>13</v>
      </c>
      <c r="C51" s="11" t="s">
        <v>68</v>
      </c>
      <c r="D51" s="17" t="s">
        <v>11</v>
      </c>
      <c r="E51" s="17" t="s">
        <v>11</v>
      </c>
      <c r="F51" s="14">
        <v>0</v>
      </c>
      <c r="G51" s="15">
        <v>0</v>
      </c>
      <c r="H51" s="11" t="s">
        <v>61</v>
      </c>
    </row>
    <row r="52" customHeight="1" spans="1:8">
      <c r="A52" s="11">
        <v>50</v>
      </c>
      <c r="B52" s="11" t="s">
        <v>13</v>
      </c>
      <c r="C52" s="11" t="s">
        <v>69</v>
      </c>
      <c r="D52" s="17" t="s">
        <v>11</v>
      </c>
      <c r="E52" s="17" t="s">
        <v>11</v>
      </c>
      <c r="F52" s="14">
        <v>0</v>
      </c>
      <c r="G52" s="15">
        <v>0</v>
      </c>
      <c r="H52" s="11" t="s">
        <v>61</v>
      </c>
    </row>
    <row r="53" customHeight="1" spans="1:8">
      <c r="A53" s="11">
        <v>51</v>
      </c>
      <c r="B53" s="11" t="s">
        <v>13</v>
      </c>
      <c r="C53" s="11" t="s">
        <v>70</v>
      </c>
      <c r="D53" s="17" t="s">
        <v>11</v>
      </c>
      <c r="E53" s="17" t="s">
        <v>11</v>
      </c>
      <c r="F53" s="14">
        <v>0</v>
      </c>
      <c r="G53" s="15">
        <v>0</v>
      </c>
      <c r="H53" s="11" t="s">
        <v>61</v>
      </c>
    </row>
    <row r="54" customHeight="1" spans="1:8">
      <c r="A54" s="7">
        <v>52</v>
      </c>
      <c r="B54" s="11" t="s">
        <v>13</v>
      </c>
      <c r="C54" s="16" t="s">
        <v>71</v>
      </c>
      <c r="D54" s="12">
        <f>74.5/47</f>
        <v>1.58510638297872</v>
      </c>
      <c r="E54" s="17">
        <v>0.9793</v>
      </c>
      <c r="F54" s="14">
        <v>0</v>
      </c>
      <c r="G54" s="15">
        <v>0</v>
      </c>
      <c r="H54" s="11" t="s">
        <v>61</v>
      </c>
    </row>
    <row r="55" customHeight="1" spans="1:8">
      <c r="A55" s="11">
        <v>53</v>
      </c>
      <c r="B55" s="11" t="s">
        <v>13</v>
      </c>
      <c r="C55" s="16" t="s">
        <v>72</v>
      </c>
      <c r="D55" s="12">
        <f>168/47</f>
        <v>3.57446808510638</v>
      </c>
      <c r="E55" s="17">
        <v>0.9127</v>
      </c>
      <c r="F55" s="14">
        <v>0</v>
      </c>
      <c r="G55" s="15">
        <v>0</v>
      </c>
      <c r="H55" s="11" t="s">
        <v>61</v>
      </c>
    </row>
    <row r="56" customHeight="1" spans="1:8">
      <c r="A56" s="11">
        <v>54</v>
      </c>
      <c r="B56" s="11" t="s">
        <v>13</v>
      </c>
      <c r="C56" s="11" t="s">
        <v>73</v>
      </c>
      <c r="D56" s="12">
        <f>32/50</f>
        <v>0.64</v>
      </c>
      <c r="E56" s="13">
        <v>0.925423728813559</v>
      </c>
      <c r="F56" s="14">
        <v>0</v>
      </c>
      <c r="G56" s="15">
        <v>0</v>
      </c>
      <c r="H56" s="11" t="s">
        <v>61</v>
      </c>
    </row>
    <row r="57" customHeight="1" spans="1:8">
      <c r="A57" s="7">
        <v>55</v>
      </c>
      <c r="B57" s="11" t="s">
        <v>13</v>
      </c>
      <c r="C57" s="16" t="s">
        <v>74</v>
      </c>
      <c r="D57" s="18">
        <v>3.54</v>
      </c>
      <c r="E57" s="17">
        <v>0.96</v>
      </c>
      <c r="F57" s="14">
        <v>0</v>
      </c>
      <c r="G57" s="15">
        <v>0</v>
      </c>
      <c r="H57" s="11" t="s">
        <v>61</v>
      </c>
    </row>
    <row r="58" customHeight="1" spans="1:8">
      <c r="A58" s="11">
        <v>56</v>
      </c>
      <c r="B58" s="11" t="s">
        <v>13</v>
      </c>
      <c r="C58" s="11" t="s">
        <v>75</v>
      </c>
      <c r="D58" s="12">
        <f>120/45</f>
        <v>2.66666666666667</v>
      </c>
      <c r="E58" s="21">
        <v>0.96</v>
      </c>
      <c r="F58" s="14">
        <v>0</v>
      </c>
      <c r="G58" s="15">
        <v>0</v>
      </c>
      <c r="H58" s="11" t="s">
        <v>61</v>
      </c>
    </row>
    <row r="59" customHeight="1" spans="1:8">
      <c r="A59" s="11">
        <v>57</v>
      </c>
      <c r="B59" s="11" t="s">
        <v>13</v>
      </c>
      <c r="C59" s="11" t="s">
        <v>76</v>
      </c>
      <c r="D59" s="18">
        <f>32/35</f>
        <v>0.914285714285714</v>
      </c>
      <c r="E59" s="17">
        <v>0.94</v>
      </c>
      <c r="F59" s="14">
        <v>0</v>
      </c>
      <c r="G59" s="15">
        <v>0</v>
      </c>
      <c r="H59" s="11" t="s">
        <v>61</v>
      </c>
    </row>
    <row r="60" customHeight="1" spans="1:8">
      <c r="A60" s="7">
        <v>58</v>
      </c>
      <c r="B60" s="11" t="s">
        <v>13</v>
      </c>
      <c r="C60" s="11" t="s">
        <v>77</v>
      </c>
      <c r="D60" s="18">
        <f>65/33</f>
        <v>1.96969696969697</v>
      </c>
      <c r="E60" s="17">
        <v>0.97</v>
      </c>
      <c r="F60" s="14">
        <v>0</v>
      </c>
      <c r="G60" s="15">
        <v>0</v>
      </c>
      <c r="H60" s="11" t="s">
        <v>61</v>
      </c>
    </row>
    <row r="61" customHeight="1" spans="1:8">
      <c r="A61" s="11">
        <v>59</v>
      </c>
      <c r="B61" s="11" t="s">
        <v>13</v>
      </c>
      <c r="C61" s="16" t="s">
        <v>78</v>
      </c>
      <c r="D61" s="18">
        <v>1.77</v>
      </c>
      <c r="E61" s="17">
        <v>0.98</v>
      </c>
      <c r="F61" s="14">
        <v>0</v>
      </c>
      <c r="G61" s="15">
        <v>0</v>
      </c>
      <c r="H61" s="11" t="s">
        <v>61</v>
      </c>
    </row>
    <row r="62" customHeight="1" spans="1:8">
      <c r="A62" s="11">
        <v>60</v>
      </c>
      <c r="B62" s="11" t="s">
        <v>13</v>
      </c>
      <c r="C62" s="16" t="s">
        <v>79</v>
      </c>
      <c r="D62" s="18">
        <v>0.56</v>
      </c>
      <c r="E62" s="17">
        <v>0.97</v>
      </c>
      <c r="F62" s="14">
        <v>0</v>
      </c>
      <c r="G62" s="15">
        <v>0</v>
      </c>
      <c r="H62" s="11" t="s">
        <v>61</v>
      </c>
    </row>
    <row r="63" customHeight="1" spans="1:8">
      <c r="A63" s="7">
        <v>61</v>
      </c>
      <c r="B63" s="11" t="s">
        <v>13</v>
      </c>
      <c r="C63" s="16" t="s">
        <v>80</v>
      </c>
      <c r="D63" s="12">
        <f>171.5/39</f>
        <v>4.3974358974359</v>
      </c>
      <c r="E63" s="17">
        <v>0.9284</v>
      </c>
      <c r="F63" s="14">
        <v>0</v>
      </c>
      <c r="G63" s="14">
        <v>1</v>
      </c>
      <c r="H63" s="11" t="s">
        <v>61</v>
      </c>
    </row>
    <row r="64" customHeight="1" spans="1:8">
      <c r="A64" s="11">
        <v>62</v>
      </c>
      <c r="B64" s="11" t="s">
        <v>13</v>
      </c>
      <c r="C64" s="11" t="s">
        <v>81</v>
      </c>
      <c r="D64" s="12">
        <f>71.5/46</f>
        <v>1.55434782608696</v>
      </c>
      <c r="E64" s="13">
        <v>0.97667638483965</v>
      </c>
      <c r="F64" s="15">
        <v>1</v>
      </c>
      <c r="G64" s="15">
        <v>0</v>
      </c>
      <c r="H64" s="11" t="s">
        <v>61</v>
      </c>
    </row>
    <row r="65" customHeight="1" spans="1:8">
      <c r="A65" s="11">
        <v>63</v>
      </c>
      <c r="B65" s="11" t="s">
        <v>13</v>
      </c>
      <c r="C65" s="11" t="s">
        <v>82</v>
      </c>
      <c r="D65" s="12">
        <f>217.5/45</f>
        <v>4.83333333333333</v>
      </c>
      <c r="E65" s="13">
        <v>0.971186440677966</v>
      </c>
      <c r="F65" s="14">
        <v>0</v>
      </c>
      <c r="G65" s="15">
        <v>1</v>
      </c>
      <c r="H65" s="11" t="s">
        <v>61</v>
      </c>
    </row>
    <row r="66" customHeight="1" spans="1:8">
      <c r="A66" s="7">
        <v>64</v>
      </c>
      <c r="B66" s="11" t="s">
        <v>13</v>
      </c>
      <c r="C66" s="16" t="s">
        <v>83</v>
      </c>
      <c r="D66" s="12">
        <f>116.5/51</f>
        <v>2.2843137254902</v>
      </c>
      <c r="E66" s="17">
        <v>0.978391356542617</v>
      </c>
      <c r="F66" s="14">
        <v>0</v>
      </c>
      <c r="G66" s="15">
        <v>0</v>
      </c>
      <c r="H66" s="11" t="s">
        <v>61</v>
      </c>
    </row>
    <row r="67" customHeight="1" spans="1:8">
      <c r="A67" s="11">
        <v>65</v>
      </c>
      <c r="B67" s="11" t="s">
        <v>13</v>
      </c>
      <c r="C67" s="16" t="s">
        <v>84</v>
      </c>
      <c r="D67" s="12">
        <f>129/43</f>
        <v>3</v>
      </c>
      <c r="E67" s="17">
        <v>0.949129852744311</v>
      </c>
      <c r="F67" s="14">
        <v>0</v>
      </c>
      <c r="G67" s="15">
        <v>0</v>
      </c>
      <c r="H67" s="11" t="s">
        <v>61</v>
      </c>
    </row>
    <row r="68" customHeight="1" spans="1:8">
      <c r="A68" s="11">
        <v>66</v>
      </c>
      <c r="B68" s="11" t="s">
        <v>13</v>
      </c>
      <c r="C68" s="11" t="s">
        <v>85</v>
      </c>
      <c r="D68" s="12">
        <f>168/50</f>
        <v>3.36</v>
      </c>
      <c r="E68" s="17">
        <v>0.992</v>
      </c>
      <c r="F68" s="14">
        <v>0</v>
      </c>
      <c r="G68" s="15">
        <v>0</v>
      </c>
      <c r="H68" s="11" t="s">
        <v>61</v>
      </c>
    </row>
    <row r="69" customHeight="1" spans="1:8">
      <c r="A69" s="7">
        <v>67</v>
      </c>
      <c r="B69" s="11" t="s">
        <v>13</v>
      </c>
      <c r="C69" s="16" t="s">
        <v>86</v>
      </c>
      <c r="D69" s="12">
        <f>139/46</f>
        <v>3.02173913043478</v>
      </c>
      <c r="E69" s="13">
        <v>0.976811594202899</v>
      </c>
      <c r="F69" s="14">
        <v>0</v>
      </c>
      <c r="G69" s="15">
        <v>0</v>
      </c>
      <c r="H69" s="11" t="s">
        <v>61</v>
      </c>
    </row>
    <row r="70" customHeight="1" spans="1:8">
      <c r="A70" s="11">
        <v>68</v>
      </c>
      <c r="B70" s="11" t="s">
        <v>13</v>
      </c>
      <c r="C70" s="16" t="s">
        <v>87</v>
      </c>
      <c r="D70" s="12">
        <f>238/44</f>
        <v>5.40909090909091</v>
      </c>
      <c r="E70" s="13">
        <v>0.983333333333333</v>
      </c>
      <c r="F70" s="14">
        <v>0</v>
      </c>
      <c r="G70" s="15">
        <v>0</v>
      </c>
      <c r="H70" s="11" t="s">
        <v>61</v>
      </c>
    </row>
    <row r="71" customHeight="1" spans="1:8">
      <c r="A71" s="11">
        <v>69</v>
      </c>
      <c r="B71" s="11" t="s">
        <v>13</v>
      </c>
      <c r="C71" s="16" t="s">
        <v>88</v>
      </c>
      <c r="D71" s="12">
        <f>61/32</f>
        <v>1.90625</v>
      </c>
      <c r="E71" s="17">
        <v>0.984375</v>
      </c>
      <c r="F71" s="14">
        <v>0</v>
      </c>
      <c r="G71" s="15">
        <v>0</v>
      </c>
      <c r="H71" s="11" t="s">
        <v>61</v>
      </c>
    </row>
    <row r="72" customHeight="1" spans="1:8">
      <c r="A72" s="7">
        <v>70</v>
      </c>
      <c r="B72" s="11" t="s">
        <v>13</v>
      </c>
      <c r="C72" s="11" t="s">
        <v>89</v>
      </c>
      <c r="D72" s="12">
        <f>229.5/50</f>
        <v>4.59</v>
      </c>
      <c r="E72" s="13">
        <v>0.963888888888889</v>
      </c>
      <c r="F72" s="14">
        <v>0</v>
      </c>
      <c r="G72" s="22">
        <v>2</v>
      </c>
      <c r="H72" s="11" t="s">
        <v>61</v>
      </c>
    </row>
    <row r="73" customHeight="1" spans="1:8">
      <c r="A73" s="11">
        <v>71</v>
      </c>
      <c r="B73" s="11" t="s">
        <v>9</v>
      </c>
      <c r="C73" s="11" t="s">
        <v>90</v>
      </c>
      <c r="D73" s="12">
        <v>5.33</v>
      </c>
      <c r="E73" s="17">
        <v>0.998043052837573</v>
      </c>
      <c r="F73" s="14">
        <v>0</v>
      </c>
      <c r="G73" s="15">
        <v>0</v>
      </c>
      <c r="H73" s="11" t="s">
        <v>61</v>
      </c>
    </row>
    <row r="74" customHeight="1" spans="1:8">
      <c r="A74" s="11">
        <v>72</v>
      </c>
      <c r="B74" s="11" t="s">
        <v>9</v>
      </c>
      <c r="C74" s="11" t="s">
        <v>91</v>
      </c>
      <c r="D74" s="12">
        <v>4.87179487179487</v>
      </c>
      <c r="E74" s="17">
        <v>1</v>
      </c>
      <c r="F74" s="14">
        <v>0</v>
      </c>
      <c r="G74" s="15">
        <v>0</v>
      </c>
      <c r="H74" s="11" t="s">
        <v>61</v>
      </c>
    </row>
    <row r="75" customHeight="1" spans="1:8">
      <c r="A75" s="7">
        <v>73</v>
      </c>
      <c r="B75" s="11" t="s">
        <v>9</v>
      </c>
      <c r="C75" s="11" t="s">
        <v>92</v>
      </c>
      <c r="D75" s="12">
        <v>3.88235294117647</v>
      </c>
      <c r="E75" s="17">
        <v>0.970588235294118</v>
      </c>
      <c r="F75" s="14">
        <v>0</v>
      </c>
      <c r="G75" s="15">
        <v>0</v>
      </c>
      <c r="H75" s="11" t="s">
        <v>61</v>
      </c>
    </row>
    <row r="76" customHeight="1" spans="1:8">
      <c r="A76" s="11">
        <v>74</v>
      </c>
      <c r="B76" s="11" t="s">
        <v>9</v>
      </c>
      <c r="C76" s="11" t="s">
        <v>93</v>
      </c>
      <c r="D76" s="12">
        <v>3.98809523809524</v>
      </c>
      <c r="E76" s="17">
        <v>0.997429305912596</v>
      </c>
      <c r="F76" s="14">
        <v>0</v>
      </c>
      <c r="G76" s="15">
        <v>0</v>
      </c>
      <c r="H76" s="11" t="s">
        <v>61</v>
      </c>
    </row>
    <row r="77" customHeight="1" spans="1:8">
      <c r="A77" s="11">
        <v>75</v>
      </c>
      <c r="B77" s="11" t="s">
        <v>9</v>
      </c>
      <c r="C77" s="11" t="s">
        <v>94</v>
      </c>
      <c r="D77" s="12">
        <v>3.59183673469388</v>
      </c>
      <c r="E77" s="17">
        <v>0.993227990970655</v>
      </c>
      <c r="F77" s="14">
        <v>0</v>
      </c>
      <c r="G77" s="11">
        <v>1</v>
      </c>
      <c r="H77" s="11" t="s">
        <v>61</v>
      </c>
    </row>
    <row r="78" customHeight="1" spans="1:8">
      <c r="A78" s="7">
        <v>76</v>
      </c>
      <c r="B78" s="11" t="s">
        <v>9</v>
      </c>
      <c r="C78" s="11" t="s">
        <v>95</v>
      </c>
      <c r="D78" s="12">
        <v>6.39795918367347</v>
      </c>
      <c r="E78" s="17">
        <v>0.962962962962963</v>
      </c>
      <c r="F78" s="14">
        <v>0</v>
      </c>
      <c r="G78" s="11">
        <v>2</v>
      </c>
      <c r="H78" s="11" t="s">
        <v>61</v>
      </c>
    </row>
    <row r="79" customHeight="1" spans="1:8">
      <c r="A79" s="11">
        <v>77</v>
      </c>
      <c r="B79" s="11" t="s">
        <v>9</v>
      </c>
      <c r="C79" s="11" t="s">
        <v>96</v>
      </c>
      <c r="D79" s="12">
        <v>3.86046511627907</v>
      </c>
      <c r="E79" s="17">
        <v>0.950819672131147</v>
      </c>
      <c r="F79" s="14">
        <v>0</v>
      </c>
      <c r="G79" s="11">
        <v>1</v>
      </c>
      <c r="H79" s="11" t="s">
        <v>61</v>
      </c>
    </row>
    <row r="80" customHeight="1" spans="1:8">
      <c r="A80" s="11">
        <v>78</v>
      </c>
      <c r="B80" s="11" t="s">
        <v>9</v>
      </c>
      <c r="C80" s="11" t="s">
        <v>97</v>
      </c>
      <c r="D80" s="12">
        <v>1.28</v>
      </c>
      <c r="E80" s="17">
        <v>0.974666666666667</v>
      </c>
      <c r="F80" s="14">
        <v>0</v>
      </c>
      <c r="G80" s="15">
        <v>0</v>
      </c>
      <c r="H80" s="11" t="s">
        <v>61</v>
      </c>
    </row>
    <row r="81" customHeight="1" spans="1:8">
      <c r="A81" s="7">
        <v>79</v>
      </c>
      <c r="B81" s="11" t="s">
        <v>9</v>
      </c>
      <c r="C81" s="11" t="s">
        <v>98</v>
      </c>
      <c r="D81" s="12">
        <v>2.88888888888889</v>
      </c>
      <c r="E81" s="17">
        <v>0.990476190476191</v>
      </c>
      <c r="F81" s="14">
        <v>0</v>
      </c>
      <c r="G81" s="15">
        <v>0</v>
      </c>
      <c r="H81" s="11" t="s">
        <v>61</v>
      </c>
    </row>
    <row r="82" customHeight="1" spans="1:8">
      <c r="A82" s="11">
        <v>80</v>
      </c>
      <c r="B82" s="11" t="s">
        <v>9</v>
      </c>
      <c r="C82" s="11" t="s">
        <v>99</v>
      </c>
      <c r="D82" s="12">
        <v>1.96938775510204</v>
      </c>
      <c r="E82" s="17">
        <v>0.995626822157434</v>
      </c>
      <c r="F82" s="14">
        <v>0</v>
      </c>
      <c r="G82" s="15">
        <v>0</v>
      </c>
      <c r="H82" s="11" t="s">
        <v>61</v>
      </c>
    </row>
    <row r="83" customHeight="1" spans="1:8">
      <c r="A83" s="11">
        <v>81</v>
      </c>
      <c r="B83" s="11" t="s">
        <v>9</v>
      </c>
      <c r="C83" s="11" t="s">
        <v>100</v>
      </c>
      <c r="D83" s="12">
        <v>1.62</v>
      </c>
      <c r="E83" s="17">
        <v>0.984285714285714</v>
      </c>
      <c r="F83" s="14">
        <v>0</v>
      </c>
      <c r="G83" s="15">
        <v>0</v>
      </c>
      <c r="H83" s="11" t="s">
        <v>61</v>
      </c>
    </row>
    <row r="84" customHeight="1" spans="1:8">
      <c r="A84" s="7">
        <v>82</v>
      </c>
      <c r="B84" s="11" t="s">
        <v>9</v>
      </c>
      <c r="C84" s="11" t="s">
        <v>101</v>
      </c>
      <c r="D84" s="12">
        <v>4.27380952380952</v>
      </c>
      <c r="E84" s="17">
        <v>0.950680272108844</v>
      </c>
      <c r="F84" s="11">
        <v>1</v>
      </c>
      <c r="G84" s="11">
        <v>1</v>
      </c>
      <c r="H84" s="11" t="s">
        <v>61</v>
      </c>
    </row>
    <row r="85" customHeight="1" spans="1:8">
      <c r="A85" s="11">
        <v>83</v>
      </c>
      <c r="B85" s="11" t="s">
        <v>9</v>
      </c>
      <c r="C85" s="11" t="s">
        <v>102</v>
      </c>
      <c r="D85" s="12">
        <v>2.07692307692308</v>
      </c>
      <c r="E85" s="17">
        <v>0.983516483516483</v>
      </c>
      <c r="F85" s="14">
        <v>0</v>
      </c>
      <c r="G85" s="11">
        <v>2</v>
      </c>
      <c r="H85" s="11" t="s">
        <v>61</v>
      </c>
    </row>
    <row r="86" customHeight="1" spans="1:8">
      <c r="A86" s="11">
        <v>84</v>
      </c>
      <c r="B86" s="11" t="s">
        <v>9</v>
      </c>
      <c r="C86" s="11" t="s">
        <v>103</v>
      </c>
      <c r="D86" s="12">
        <v>3.18292682926829</v>
      </c>
      <c r="E86" s="17">
        <v>0.957142857142857</v>
      </c>
      <c r="F86" s="14">
        <v>0</v>
      </c>
      <c r="G86" s="11">
        <v>2</v>
      </c>
      <c r="H86" s="11" t="s">
        <v>61</v>
      </c>
    </row>
    <row r="87" customHeight="1" spans="1:8">
      <c r="A87" s="7">
        <v>85</v>
      </c>
      <c r="B87" s="11" t="s">
        <v>9</v>
      </c>
      <c r="C87" s="11" t="s">
        <v>104</v>
      </c>
      <c r="D87" s="12">
        <v>1.82291666666667</v>
      </c>
      <c r="E87" s="17">
        <v>0.974550898203593</v>
      </c>
      <c r="F87" s="14">
        <v>0</v>
      </c>
      <c r="G87" s="15">
        <v>0</v>
      </c>
      <c r="H87" s="11" t="s">
        <v>61</v>
      </c>
    </row>
    <row r="88" customHeight="1" spans="1:8">
      <c r="A88" s="11">
        <v>86</v>
      </c>
      <c r="B88" s="11" t="s">
        <v>9</v>
      </c>
      <c r="C88" s="11" t="s">
        <v>105</v>
      </c>
      <c r="D88" s="12">
        <v>1.57692307692308</v>
      </c>
      <c r="E88" s="17">
        <v>0.965469613259669</v>
      </c>
      <c r="F88" s="11">
        <v>1</v>
      </c>
      <c r="G88" s="11">
        <v>1</v>
      </c>
      <c r="H88" s="11" t="s">
        <v>61</v>
      </c>
    </row>
    <row r="89" customHeight="1" spans="1:8">
      <c r="A89" s="11">
        <v>87</v>
      </c>
      <c r="B89" s="11" t="s">
        <v>9</v>
      </c>
      <c r="C89" s="11" t="s">
        <v>106</v>
      </c>
      <c r="D89" s="12">
        <v>2.75</v>
      </c>
      <c r="E89" s="17">
        <v>0.980701754385965</v>
      </c>
      <c r="F89" s="14">
        <v>0</v>
      </c>
      <c r="G89" s="15">
        <v>0</v>
      </c>
      <c r="H89" s="11" t="s">
        <v>61</v>
      </c>
    </row>
    <row r="90" customHeight="1" spans="1:8">
      <c r="A90" s="7">
        <v>88</v>
      </c>
      <c r="B90" s="11" t="s">
        <v>9</v>
      </c>
      <c r="C90" s="11" t="s">
        <v>107</v>
      </c>
      <c r="D90" s="12">
        <v>2.79</v>
      </c>
      <c r="E90" s="17">
        <v>0.961428571428571</v>
      </c>
      <c r="F90" s="14">
        <v>0</v>
      </c>
      <c r="G90" s="15">
        <v>0</v>
      </c>
      <c r="H90" s="11" t="s">
        <v>61</v>
      </c>
    </row>
    <row r="91" customHeight="1" spans="1:8">
      <c r="A91" s="11">
        <v>89</v>
      </c>
      <c r="B91" s="11" t="s">
        <v>9</v>
      </c>
      <c r="C91" s="11" t="s">
        <v>108</v>
      </c>
      <c r="D91" s="12">
        <v>1.86</v>
      </c>
      <c r="E91" s="17">
        <v>0.987692307692308</v>
      </c>
      <c r="F91" s="14">
        <v>0</v>
      </c>
      <c r="G91" s="15">
        <v>0</v>
      </c>
      <c r="H91" s="11" t="s">
        <v>61</v>
      </c>
    </row>
    <row r="92" customHeight="1" spans="1:8">
      <c r="A92" s="11">
        <v>90</v>
      </c>
      <c r="B92" s="11" t="s">
        <v>9</v>
      </c>
      <c r="C92" s="11" t="s">
        <v>109</v>
      </c>
      <c r="D92" s="12">
        <v>1.59375</v>
      </c>
      <c r="E92" s="17">
        <v>0.982336956521739</v>
      </c>
      <c r="F92" s="14">
        <v>0</v>
      </c>
      <c r="G92" s="11">
        <v>1</v>
      </c>
      <c r="H92" s="11" t="s">
        <v>61</v>
      </c>
    </row>
    <row r="93" customHeight="1" spans="1:8">
      <c r="A93" s="7">
        <v>91</v>
      </c>
      <c r="B93" s="11" t="s">
        <v>9</v>
      </c>
      <c r="C93" s="11" t="s">
        <v>110</v>
      </c>
      <c r="D93" s="17" t="s">
        <v>11</v>
      </c>
      <c r="E93" s="17" t="s">
        <v>11</v>
      </c>
      <c r="F93" s="14">
        <v>0</v>
      </c>
      <c r="G93" s="15">
        <v>0</v>
      </c>
      <c r="H93" s="11" t="s">
        <v>61</v>
      </c>
    </row>
    <row r="94" customHeight="1" spans="1:8">
      <c r="A94" s="11">
        <v>92</v>
      </c>
      <c r="B94" s="11" t="s">
        <v>9</v>
      </c>
      <c r="C94" s="11" t="s">
        <v>111</v>
      </c>
      <c r="D94" s="17" t="s">
        <v>11</v>
      </c>
      <c r="E94" s="17" t="s">
        <v>11</v>
      </c>
      <c r="F94" s="14">
        <v>0</v>
      </c>
      <c r="G94" s="15">
        <v>0</v>
      </c>
      <c r="H94" s="11" t="s">
        <v>61</v>
      </c>
    </row>
    <row r="95" customHeight="1" spans="1:8">
      <c r="A95" s="11">
        <v>93</v>
      </c>
      <c r="B95" s="11" t="s">
        <v>9</v>
      </c>
      <c r="C95" s="11" t="s">
        <v>112</v>
      </c>
      <c r="D95" s="17" t="s">
        <v>11</v>
      </c>
      <c r="E95" s="17" t="s">
        <v>11</v>
      </c>
      <c r="F95" s="14">
        <v>0</v>
      </c>
      <c r="G95" s="15">
        <v>0</v>
      </c>
      <c r="H95" s="11" t="s">
        <v>61</v>
      </c>
    </row>
    <row r="96" customHeight="1" spans="1:8">
      <c r="A96" s="7">
        <v>94</v>
      </c>
      <c r="B96" s="11" t="s">
        <v>9</v>
      </c>
      <c r="C96" s="11" t="s">
        <v>113</v>
      </c>
      <c r="D96" s="17" t="s">
        <v>11</v>
      </c>
      <c r="E96" s="17" t="s">
        <v>11</v>
      </c>
      <c r="F96" s="14">
        <v>0</v>
      </c>
      <c r="G96" s="15">
        <v>0</v>
      </c>
      <c r="H96" s="11" t="s">
        <v>61</v>
      </c>
    </row>
    <row r="97" customHeight="1" spans="1:8">
      <c r="A97" s="11">
        <v>95</v>
      </c>
      <c r="B97" s="11" t="s">
        <v>9</v>
      </c>
      <c r="C97" s="11" t="s">
        <v>114</v>
      </c>
      <c r="D97" s="17" t="s">
        <v>11</v>
      </c>
      <c r="E97" s="17" t="s">
        <v>11</v>
      </c>
      <c r="F97" s="14">
        <v>0</v>
      </c>
      <c r="G97" s="15">
        <v>0</v>
      </c>
      <c r="H97" s="11" t="s">
        <v>61</v>
      </c>
    </row>
    <row r="98" customHeight="1" spans="1:8">
      <c r="A98" s="11">
        <v>96</v>
      </c>
      <c r="B98" s="11" t="s">
        <v>9</v>
      </c>
      <c r="C98" s="11" t="s">
        <v>115</v>
      </c>
      <c r="D98" s="17" t="s">
        <v>11</v>
      </c>
      <c r="E98" s="17" t="s">
        <v>11</v>
      </c>
      <c r="F98" s="14">
        <v>0</v>
      </c>
      <c r="G98" s="15">
        <v>0</v>
      </c>
      <c r="H98" s="11" t="s">
        <v>61</v>
      </c>
    </row>
    <row r="99" customHeight="1" spans="1:8">
      <c r="A99" s="7">
        <v>97</v>
      </c>
      <c r="B99" s="11" t="s">
        <v>9</v>
      </c>
      <c r="C99" s="11" t="s">
        <v>116</v>
      </c>
      <c r="D99" s="17" t="s">
        <v>11</v>
      </c>
      <c r="E99" s="17" t="s">
        <v>11</v>
      </c>
      <c r="F99" s="14">
        <v>0</v>
      </c>
      <c r="G99" s="15">
        <v>0</v>
      </c>
      <c r="H99" s="11" t="s">
        <v>61</v>
      </c>
    </row>
    <row r="100" customHeight="1" spans="1:8">
      <c r="A100" s="11">
        <v>98</v>
      </c>
      <c r="B100" s="11" t="s">
        <v>9</v>
      </c>
      <c r="C100" s="11" t="s">
        <v>117</v>
      </c>
      <c r="D100" s="17" t="s">
        <v>11</v>
      </c>
      <c r="E100" s="17" t="s">
        <v>11</v>
      </c>
      <c r="F100" s="14">
        <v>0</v>
      </c>
      <c r="G100" s="15">
        <v>0</v>
      </c>
      <c r="H100" s="11" t="s">
        <v>61</v>
      </c>
    </row>
    <row r="101" customHeight="1" spans="1:8">
      <c r="A101" s="11">
        <v>99</v>
      </c>
      <c r="B101" s="11" t="s">
        <v>9</v>
      </c>
      <c r="C101" s="11" t="s">
        <v>118</v>
      </c>
      <c r="D101" s="17" t="s">
        <v>11</v>
      </c>
      <c r="E101" s="17" t="s">
        <v>11</v>
      </c>
      <c r="F101" s="14">
        <v>0</v>
      </c>
      <c r="G101" s="15">
        <v>0</v>
      </c>
      <c r="H101" s="11" t="s">
        <v>61</v>
      </c>
    </row>
    <row r="102" customHeight="1" spans="1:8">
      <c r="A102" s="7">
        <v>100</v>
      </c>
      <c r="B102" s="11" t="s">
        <v>9</v>
      </c>
      <c r="C102" s="11" t="s">
        <v>119</v>
      </c>
      <c r="D102" s="17" t="s">
        <v>11</v>
      </c>
      <c r="E102" s="17" t="s">
        <v>11</v>
      </c>
      <c r="F102" s="14">
        <v>0</v>
      </c>
      <c r="G102" s="15">
        <v>0</v>
      </c>
      <c r="H102" s="11" t="s">
        <v>61</v>
      </c>
    </row>
    <row r="103" customHeight="1" spans="1:8">
      <c r="A103" s="11">
        <v>101</v>
      </c>
      <c r="B103" s="11" t="s">
        <v>9</v>
      </c>
      <c r="C103" s="11" t="s">
        <v>120</v>
      </c>
      <c r="D103" s="17" t="s">
        <v>11</v>
      </c>
      <c r="E103" s="17" t="s">
        <v>11</v>
      </c>
      <c r="F103" s="14">
        <v>0</v>
      </c>
      <c r="G103" s="15">
        <v>0</v>
      </c>
      <c r="H103" s="11" t="s">
        <v>61</v>
      </c>
    </row>
    <row r="104" customHeight="1" spans="1:8">
      <c r="A104" s="11">
        <v>102</v>
      </c>
      <c r="B104" s="11" t="s">
        <v>32</v>
      </c>
      <c r="C104" s="11" t="s">
        <v>121</v>
      </c>
      <c r="D104" s="17" t="s">
        <v>11</v>
      </c>
      <c r="E104" s="17" t="s">
        <v>11</v>
      </c>
      <c r="F104" s="14">
        <v>0</v>
      </c>
      <c r="G104" s="15">
        <v>0</v>
      </c>
      <c r="H104" s="11" t="s">
        <v>61</v>
      </c>
    </row>
    <row r="105" customHeight="1" spans="1:8">
      <c r="A105" s="7">
        <v>103</v>
      </c>
      <c r="B105" s="11" t="s">
        <v>32</v>
      </c>
      <c r="C105" s="11" t="s">
        <v>122</v>
      </c>
      <c r="D105" s="17" t="s">
        <v>11</v>
      </c>
      <c r="E105" s="17" t="s">
        <v>11</v>
      </c>
      <c r="F105" s="14">
        <v>0</v>
      </c>
      <c r="G105" s="15">
        <v>0</v>
      </c>
      <c r="H105" s="11" t="s">
        <v>61</v>
      </c>
    </row>
    <row r="106" customHeight="1" spans="1:8">
      <c r="A106" s="11">
        <v>104</v>
      </c>
      <c r="B106" s="11" t="s">
        <v>32</v>
      </c>
      <c r="C106" s="11" t="s">
        <v>123</v>
      </c>
      <c r="D106" s="17" t="s">
        <v>11</v>
      </c>
      <c r="E106" s="17" t="s">
        <v>11</v>
      </c>
      <c r="F106" s="14">
        <v>0</v>
      </c>
      <c r="G106" s="15">
        <v>0</v>
      </c>
      <c r="H106" s="11" t="s">
        <v>61</v>
      </c>
    </row>
    <row r="107" customHeight="1" spans="1:8">
      <c r="A107" s="11">
        <v>105</v>
      </c>
      <c r="B107" s="11" t="s">
        <v>32</v>
      </c>
      <c r="C107" s="11" t="s">
        <v>124</v>
      </c>
      <c r="D107" s="17" t="s">
        <v>11</v>
      </c>
      <c r="E107" s="17" t="s">
        <v>11</v>
      </c>
      <c r="F107" s="14">
        <v>0</v>
      </c>
      <c r="G107" s="15">
        <v>0</v>
      </c>
      <c r="H107" s="11" t="s">
        <v>61</v>
      </c>
    </row>
    <row r="108" customHeight="1" spans="1:8">
      <c r="A108" s="7">
        <v>106</v>
      </c>
      <c r="B108" s="11" t="s">
        <v>32</v>
      </c>
      <c r="C108" s="11" t="s">
        <v>125</v>
      </c>
      <c r="D108" s="17" t="s">
        <v>11</v>
      </c>
      <c r="E108" s="17" t="s">
        <v>11</v>
      </c>
      <c r="F108" s="14">
        <v>0</v>
      </c>
      <c r="G108" s="15">
        <v>0</v>
      </c>
      <c r="H108" s="11" t="s">
        <v>61</v>
      </c>
    </row>
    <row r="109" customHeight="1" spans="1:8">
      <c r="A109" s="11">
        <v>107</v>
      </c>
      <c r="B109" s="11" t="s">
        <v>32</v>
      </c>
      <c r="C109" s="11" t="s">
        <v>126</v>
      </c>
      <c r="D109" s="17" t="s">
        <v>11</v>
      </c>
      <c r="E109" s="17" t="s">
        <v>11</v>
      </c>
      <c r="F109" s="14">
        <v>0</v>
      </c>
      <c r="G109" s="15">
        <v>0</v>
      </c>
      <c r="H109" s="11" t="s">
        <v>61</v>
      </c>
    </row>
    <row r="110" customHeight="1" spans="1:8">
      <c r="A110" s="11">
        <v>108</v>
      </c>
      <c r="B110" s="11" t="s">
        <v>32</v>
      </c>
      <c r="C110" s="11" t="s">
        <v>127</v>
      </c>
      <c r="D110" s="17" t="s">
        <v>11</v>
      </c>
      <c r="E110" s="17" t="s">
        <v>11</v>
      </c>
      <c r="F110" s="14">
        <v>0</v>
      </c>
      <c r="G110" s="15">
        <v>0</v>
      </c>
      <c r="H110" s="11" t="s">
        <v>61</v>
      </c>
    </row>
    <row r="111" customHeight="1" spans="1:8">
      <c r="A111" s="7">
        <v>109</v>
      </c>
      <c r="B111" s="11" t="s">
        <v>32</v>
      </c>
      <c r="C111" s="11" t="s">
        <v>128</v>
      </c>
      <c r="D111" s="17" t="s">
        <v>11</v>
      </c>
      <c r="E111" s="17" t="s">
        <v>11</v>
      </c>
      <c r="F111" s="14">
        <v>0</v>
      </c>
      <c r="G111" s="15">
        <v>0</v>
      </c>
      <c r="H111" s="11" t="s">
        <v>61</v>
      </c>
    </row>
    <row r="112" customHeight="1" spans="1:8">
      <c r="A112" s="11">
        <v>110</v>
      </c>
      <c r="B112" s="11" t="s">
        <v>32</v>
      </c>
      <c r="C112" s="11" t="s">
        <v>129</v>
      </c>
      <c r="D112" s="18">
        <v>5.54166666666667</v>
      </c>
      <c r="E112" s="17">
        <v>0.918072289156627</v>
      </c>
      <c r="F112" s="14">
        <v>0</v>
      </c>
      <c r="G112" s="16">
        <v>1</v>
      </c>
      <c r="H112" s="11" t="s">
        <v>61</v>
      </c>
    </row>
    <row r="113" customHeight="1" spans="1:8">
      <c r="A113" s="11">
        <v>111</v>
      </c>
      <c r="B113" s="11" t="s">
        <v>32</v>
      </c>
      <c r="C113" s="11" t="s">
        <v>130</v>
      </c>
      <c r="D113" s="18">
        <v>4.22727272727273</v>
      </c>
      <c r="E113" s="17">
        <v>0.973262032085562</v>
      </c>
      <c r="F113" s="14">
        <v>0</v>
      </c>
      <c r="G113" s="15">
        <v>0</v>
      </c>
      <c r="H113" s="11" t="s">
        <v>61</v>
      </c>
    </row>
    <row r="114" customHeight="1" spans="1:8">
      <c r="A114" s="7">
        <v>112</v>
      </c>
      <c r="B114" s="11" t="s">
        <v>32</v>
      </c>
      <c r="C114" s="16" t="s">
        <v>131</v>
      </c>
      <c r="D114" s="18">
        <v>4.51923076923077</v>
      </c>
      <c r="E114" s="17">
        <v>0.945337620578778</v>
      </c>
      <c r="F114" s="14">
        <v>0</v>
      </c>
      <c r="G114" s="15">
        <v>0</v>
      </c>
      <c r="H114" s="11" t="s">
        <v>61</v>
      </c>
    </row>
    <row r="115" customHeight="1" spans="1:8">
      <c r="A115" s="11">
        <v>113</v>
      </c>
      <c r="B115" s="11" t="s">
        <v>32</v>
      </c>
      <c r="C115" s="16" t="s">
        <v>132</v>
      </c>
      <c r="D115" s="18">
        <v>5.59459459459459</v>
      </c>
      <c r="E115" s="17">
        <v>0.908096280087527</v>
      </c>
      <c r="F115" s="14">
        <v>0</v>
      </c>
      <c r="G115" s="16">
        <v>1</v>
      </c>
      <c r="H115" s="11" t="s">
        <v>61</v>
      </c>
    </row>
    <row r="116" customHeight="1" spans="1:8">
      <c r="A116" s="11">
        <v>114</v>
      </c>
      <c r="B116" s="11" t="s">
        <v>32</v>
      </c>
      <c r="C116" s="16" t="s">
        <v>133</v>
      </c>
      <c r="D116" s="18">
        <v>5.26</v>
      </c>
      <c r="E116" s="17">
        <v>0.954372623574145</v>
      </c>
      <c r="F116" s="14">
        <v>0</v>
      </c>
      <c r="G116" s="16">
        <v>1</v>
      </c>
      <c r="H116" s="11" t="s">
        <v>61</v>
      </c>
    </row>
    <row r="117" customHeight="1" spans="1:8">
      <c r="A117" s="7">
        <v>115</v>
      </c>
      <c r="B117" s="11" t="s">
        <v>32</v>
      </c>
      <c r="C117" s="16" t="s">
        <v>134</v>
      </c>
      <c r="D117" s="18">
        <v>3.93181818181818</v>
      </c>
      <c r="E117" s="17">
        <v>0.919230769230769</v>
      </c>
      <c r="F117" s="14">
        <v>1</v>
      </c>
      <c r="G117" s="15">
        <v>0</v>
      </c>
      <c r="H117" s="11" t="s">
        <v>61</v>
      </c>
    </row>
    <row r="118" customHeight="1" spans="1:8">
      <c r="A118" s="11">
        <v>116</v>
      </c>
      <c r="B118" s="11" t="s">
        <v>32</v>
      </c>
      <c r="C118" s="16" t="s">
        <v>135</v>
      </c>
      <c r="D118" s="18">
        <v>4.42857142857143</v>
      </c>
      <c r="E118" s="17">
        <v>0.950704225352113</v>
      </c>
      <c r="F118" s="14">
        <v>0</v>
      </c>
      <c r="G118" s="16">
        <v>1</v>
      </c>
      <c r="H118" s="11" t="s">
        <v>61</v>
      </c>
    </row>
    <row r="119" customHeight="1" spans="1:8">
      <c r="A119" s="11">
        <v>117</v>
      </c>
      <c r="B119" s="11" t="s">
        <v>32</v>
      </c>
      <c r="C119" s="16" t="s">
        <v>136</v>
      </c>
      <c r="D119" s="18">
        <v>2.57954545454545</v>
      </c>
      <c r="E119" s="17">
        <v>0.956060606060606</v>
      </c>
      <c r="F119" s="14">
        <v>1</v>
      </c>
      <c r="G119" s="15">
        <v>0</v>
      </c>
      <c r="H119" s="11" t="s">
        <v>61</v>
      </c>
    </row>
    <row r="120" customHeight="1" spans="1:8">
      <c r="A120" s="7">
        <v>118</v>
      </c>
      <c r="B120" s="11" t="s">
        <v>32</v>
      </c>
      <c r="C120" s="16" t="s">
        <v>137</v>
      </c>
      <c r="D120" s="18">
        <v>2.82692307692308</v>
      </c>
      <c r="E120" s="17">
        <v>0.937179487179487</v>
      </c>
      <c r="F120" s="14">
        <v>0</v>
      </c>
      <c r="G120" s="15">
        <v>0</v>
      </c>
      <c r="H120" s="11" t="s">
        <v>61</v>
      </c>
    </row>
    <row r="121" customHeight="1" spans="1:8">
      <c r="A121" s="11">
        <v>119</v>
      </c>
      <c r="B121" s="11" t="s">
        <v>32</v>
      </c>
      <c r="C121" s="16" t="s">
        <v>138</v>
      </c>
      <c r="D121" s="18">
        <v>4.24468085106383</v>
      </c>
      <c r="E121" s="17">
        <v>0.968903436988543</v>
      </c>
      <c r="F121" s="14">
        <v>0</v>
      </c>
      <c r="G121" s="15">
        <v>0</v>
      </c>
      <c r="H121" s="11" t="s">
        <v>61</v>
      </c>
    </row>
    <row r="122" customHeight="1" spans="1:8">
      <c r="A122" s="11">
        <v>120</v>
      </c>
      <c r="B122" s="11" t="s">
        <v>32</v>
      </c>
      <c r="C122" s="16" t="s">
        <v>139</v>
      </c>
      <c r="D122" s="18">
        <v>4.2</v>
      </c>
      <c r="E122" s="17">
        <v>0.941333333333333</v>
      </c>
      <c r="F122" s="14">
        <v>0</v>
      </c>
      <c r="G122" s="15">
        <v>0</v>
      </c>
      <c r="H122" s="11" t="s">
        <v>61</v>
      </c>
    </row>
    <row r="123" customHeight="1" spans="1:8">
      <c r="A123" s="7">
        <v>121</v>
      </c>
      <c r="B123" s="11" t="s">
        <v>32</v>
      </c>
      <c r="C123" s="16" t="s">
        <v>140</v>
      </c>
      <c r="D123" s="18">
        <v>2.74444444444444</v>
      </c>
      <c r="E123" s="17">
        <v>0.934814814814815</v>
      </c>
      <c r="F123" s="14">
        <v>0</v>
      </c>
      <c r="G123" s="15">
        <v>0</v>
      </c>
      <c r="H123" s="11" t="s">
        <v>61</v>
      </c>
    </row>
    <row r="124" customHeight="1" spans="1:8">
      <c r="A124" s="11">
        <v>122</v>
      </c>
      <c r="B124" s="11" t="s">
        <v>32</v>
      </c>
      <c r="C124" s="16" t="s">
        <v>141</v>
      </c>
      <c r="D124" s="18">
        <v>0.96969696969697</v>
      </c>
      <c r="E124" s="17">
        <v>0.901515151515151</v>
      </c>
      <c r="F124" s="14">
        <v>0</v>
      </c>
      <c r="G124" s="15">
        <v>0</v>
      </c>
      <c r="H124" s="11" t="s">
        <v>61</v>
      </c>
    </row>
    <row r="125" customHeight="1" spans="1:8">
      <c r="A125" s="11">
        <v>123</v>
      </c>
      <c r="B125" s="11" t="s">
        <v>32</v>
      </c>
      <c r="C125" s="16" t="s">
        <v>142</v>
      </c>
      <c r="D125" s="18">
        <v>3.53061224489796</v>
      </c>
      <c r="E125" s="17">
        <v>0.951020408163265</v>
      </c>
      <c r="F125" s="14">
        <v>1</v>
      </c>
      <c r="G125" s="15">
        <v>0</v>
      </c>
      <c r="H125" s="11" t="s">
        <v>61</v>
      </c>
    </row>
    <row r="126" customHeight="1" spans="1:8">
      <c r="A126" s="7">
        <v>124</v>
      </c>
      <c r="B126" s="11" t="s">
        <v>32</v>
      </c>
      <c r="C126" s="16" t="s">
        <v>143</v>
      </c>
      <c r="D126" s="18">
        <v>1.78571428571429</v>
      </c>
      <c r="E126" s="17">
        <v>0.951895043731778</v>
      </c>
      <c r="F126" s="14">
        <v>1</v>
      </c>
      <c r="G126" s="15">
        <v>0</v>
      </c>
      <c r="H126" s="11" t="s">
        <v>61</v>
      </c>
    </row>
    <row r="127" customHeight="1" spans="1:8">
      <c r="A127" s="11">
        <v>125</v>
      </c>
      <c r="B127" s="16" t="s">
        <v>37</v>
      </c>
      <c r="C127" s="16" t="s">
        <v>144</v>
      </c>
      <c r="D127" s="17" t="s">
        <v>11</v>
      </c>
      <c r="E127" s="17" t="s">
        <v>11</v>
      </c>
      <c r="F127" s="14">
        <v>0</v>
      </c>
      <c r="G127" s="15">
        <v>0</v>
      </c>
      <c r="H127" s="16" t="s">
        <v>61</v>
      </c>
    </row>
    <row r="128" customHeight="1" spans="1:8">
      <c r="A128" s="11">
        <v>126</v>
      </c>
      <c r="B128" s="16" t="s">
        <v>37</v>
      </c>
      <c r="C128" s="16" t="s">
        <v>145</v>
      </c>
      <c r="D128" s="17" t="s">
        <v>11</v>
      </c>
      <c r="E128" s="17" t="s">
        <v>11</v>
      </c>
      <c r="F128" s="14">
        <v>0</v>
      </c>
      <c r="G128" s="15">
        <v>0</v>
      </c>
      <c r="H128" s="16" t="s">
        <v>61</v>
      </c>
    </row>
    <row r="129" customHeight="1" spans="1:8">
      <c r="A129" s="7">
        <v>127</v>
      </c>
      <c r="B129" s="16" t="s">
        <v>37</v>
      </c>
      <c r="C129" s="16" t="s">
        <v>146</v>
      </c>
      <c r="D129" s="17" t="s">
        <v>11</v>
      </c>
      <c r="E129" s="17" t="s">
        <v>11</v>
      </c>
      <c r="F129" s="14">
        <v>0</v>
      </c>
      <c r="G129" s="15">
        <v>0</v>
      </c>
      <c r="H129" s="16" t="s">
        <v>61</v>
      </c>
    </row>
    <row r="130" customHeight="1" spans="1:8">
      <c r="A130" s="11">
        <v>128</v>
      </c>
      <c r="B130" s="16" t="s">
        <v>37</v>
      </c>
      <c r="C130" s="16" t="s">
        <v>147</v>
      </c>
      <c r="D130" s="17" t="s">
        <v>11</v>
      </c>
      <c r="E130" s="17" t="s">
        <v>11</v>
      </c>
      <c r="F130" s="14">
        <v>0</v>
      </c>
      <c r="G130" s="15">
        <v>0</v>
      </c>
      <c r="H130" s="16" t="s">
        <v>61</v>
      </c>
    </row>
    <row r="131" customHeight="1" spans="1:8">
      <c r="A131" s="11">
        <v>129</v>
      </c>
      <c r="B131" s="16" t="s">
        <v>37</v>
      </c>
      <c r="C131" s="16" t="s">
        <v>148</v>
      </c>
      <c r="D131" s="17" t="s">
        <v>11</v>
      </c>
      <c r="E131" s="17" t="s">
        <v>11</v>
      </c>
      <c r="F131" s="14">
        <v>0</v>
      </c>
      <c r="G131" s="15">
        <v>0</v>
      </c>
      <c r="H131" s="16" t="s">
        <v>61</v>
      </c>
    </row>
    <row r="132" customHeight="1" spans="1:8">
      <c r="A132" s="7">
        <v>130</v>
      </c>
      <c r="B132" s="16" t="s">
        <v>37</v>
      </c>
      <c r="C132" s="16" t="s">
        <v>149</v>
      </c>
      <c r="D132" s="17" t="s">
        <v>11</v>
      </c>
      <c r="E132" s="17" t="s">
        <v>11</v>
      </c>
      <c r="F132" s="14">
        <v>0</v>
      </c>
      <c r="G132" s="15">
        <v>0</v>
      </c>
      <c r="H132" s="16" t="s">
        <v>61</v>
      </c>
    </row>
    <row r="133" customHeight="1" spans="1:8">
      <c r="A133" s="11">
        <v>131</v>
      </c>
      <c r="B133" s="16" t="s">
        <v>37</v>
      </c>
      <c r="C133" s="16" t="s">
        <v>150</v>
      </c>
      <c r="D133" s="17" t="s">
        <v>11</v>
      </c>
      <c r="E133" s="17" t="s">
        <v>11</v>
      </c>
      <c r="F133" s="14">
        <v>0</v>
      </c>
      <c r="G133" s="15">
        <v>0</v>
      </c>
      <c r="H133" s="16" t="s">
        <v>61</v>
      </c>
    </row>
    <row r="134" customHeight="1" spans="1:8">
      <c r="A134" s="11">
        <v>132</v>
      </c>
      <c r="B134" s="16" t="s">
        <v>37</v>
      </c>
      <c r="C134" s="16" t="s">
        <v>151</v>
      </c>
      <c r="D134" s="17" t="s">
        <v>11</v>
      </c>
      <c r="E134" s="17" t="s">
        <v>11</v>
      </c>
      <c r="F134" s="14">
        <v>0</v>
      </c>
      <c r="G134" s="15">
        <v>0</v>
      </c>
      <c r="H134" s="16" t="s">
        <v>61</v>
      </c>
    </row>
    <row r="135" customHeight="1" spans="1:8">
      <c r="A135" s="7">
        <v>133</v>
      </c>
      <c r="B135" s="16" t="s">
        <v>37</v>
      </c>
      <c r="C135" s="16" t="s">
        <v>152</v>
      </c>
      <c r="D135" s="17" t="s">
        <v>11</v>
      </c>
      <c r="E135" s="17" t="s">
        <v>11</v>
      </c>
      <c r="F135" s="14">
        <v>0</v>
      </c>
      <c r="G135" s="15">
        <v>0</v>
      </c>
      <c r="H135" s="16" t="s">
        <v>61</v>
      </c>
    </row>
    <row r="136" customHeight="1" spans="1:8">
      <c r="A136" s="11">
        <v>134</v>
      </c>
      <c r="B136" s="16" t="s">
        <v>37</v>
      </c>
      <c r="C136" s="16" t="s">
        <v>153</v>
      </c>
      <c r="D136" s="17" t="s">
        <v>11</v>
      </c>
      <c r="E136" s="17" t="s">
        <v>11</v>
      </c>
      <c r="F136" s="14">
        <v>0</v>
      </c>
      <c r="G136" s="15">
        <v>0</v>
      </c>
      <c r="H136" s="16" t="s">
        <v>61</v>
      </c>
    </row>
    <row r="137" customHeight="1" spans="1:8">
      <c r="A137" s="11">
        <v>135</v>
      </c>
      <c r="B137" s="16" t="s">
        <v>37</v>
      </c>
      <c r="C137" s="16" t="s">
        <v>154</v>
      </c>
      <c r="D137" s="17" t="s">
        <v>11</v>
      </c>
      <c r="E137" s="17" t="s">
        <v>11</v>
      </c>
      <c r="F137" s="14">
        <v>0</v>
      </c>
      <c r="G137" s="15">
        <v>0</v>
      </c>
      <c r="H137" s="16" t="s">
        <v>61</v>
      </c>
    </row>
    <row r="138" customHeight="1" spans="1:8">
      <c r="A138" s="7">
        <v>136</v>
      </c>
      <c r="B138" s="16" t="s">
        <v>37</v>
      </c>
      <c r="C138" s="16" t="s">
        <v>155</v>
      </c>
      <c r="D138" s="17" t="s">
        <v>11</v>
      </c>
      <c r="E138" s="17" t="s">
        <v>11</v>
      </c>
      <c r="F138" s="14">
        <v>0</v>
      </c>
      <c r="G138" s="15">
        <v>0</v>
      </c>
      <c r="H138" s="16" t="s">
        <v>61</v>
      </c>
    </row>
    <row r="139" customHeight="1" spans="1:8">
      <c r="A139" s="11">
        <v>137</v>
      </c>
      <c r="B139" s="16" t="s">
        <v>37</v>
      </c>
      <c r="C139" s="16" t="s">
        <v>156</v>
      </c>
      <c r="D139" s="17" t="s">
        <v>11</v>
      </c>
      <c r="E139" s="17" t="s">
        <v>11</v>
      </c>
      <c r="F139" s="14">
        <v>0</v>
      </c>
      <c r="G139" s="15">
        <v>0</v>
      </c>
      <c r="H139" s="16" t="s">
        <v>61</v>
      </c>
    </row>
    <row r="140" customHeight="1" spans="1:8">
      <c r="A140" s="11">
        <v>138</v>
      </c>
      <c r="B140" s="16" t="s">
        <v>37</v>
      </c>
      <c r="C140" s="16" t="s">
        <v>157</v>
      </c>
      <c r="D140" s="20">
        <v>5.695</v>
      </c>
      <c r="E140" s="17">
        <v>1</v>
      </c>
      <c r="F140" s="14">
        <v>0</v>
      </c>
      <c r="G140" s="15">
        <v>0</v>
      </c>
      <c r="H140" s="16" t="s">
        <v>61</v>
      </c>
    </row>
    <row r="141" customHeight="1" spans="1:8">
      <c r="A141" s="7">
        <v>139</v>
      </c>
      <c r="B141" s="16" t="s">
        <v>37</v>
      </c>
      <c r="C141" s="16" t="s">
        <v>158</v>
      </c>
      <c r="D141" s="20">
        <v>3.944</v>
      </c>
      <c r="E141" s="17">
        <v>0.976851851851852</v>
      </c>
      <c r="F141" s="14">
        <v>0</v>
      </c>
      <c r="G141" s="16">
        <v>1</v>
      </c>
      <c r="H141" s="16" t="s">
        <v>61</v>
      </c>
    </row>
    <row r="142" customHeight="1" spans="1:8">
      <c r="A142" s="11">
        <v>140</v>
      </c>
      <c r="B142" s="16" t="s">
        <v>37</v>
      </c>
      <c r="C142" s="16" t="s">
        <v>159</v>
      </c>
      <c r="D142" s="20">
        <v>4.722</v>
      </c>
      <c r="E142" s="17">
        <v>0.982142857142857</v>
      </c>
      <c r="F142" s="14">
        <v>0</v>
      </c>
      <c r="G142" s="16">
        <v>3</v>
      </c>
      <c r="H142" s="16" t="s">
        <v>61</v>
      </c>
    </row>
    <row r="143" customHeight="1" spans="1:8">
      <c r="A143" s="11">
        <v>141</v>
      </c>
      <c r="B143" s="16" t="s">
        <v>37</v>
      </c>
      <c r="C143" s="16" t="s">
        <v>160</v>
      </c>
      <c r="D143" s="20">
        <v>4.828</v>
      </c>
      <c r="E143" s="17">
        <v>0.971428571428571</v>
      </c>
      <c r="F143" s="14">
        <v>0</v>
      </c>
      <c r="G143" s="16">
        <v>2</v>
      </c>
      <c r="H143" s="16" t="s">
        <v>61</v>
      </c>
    </row>
    <row r="144" customHeight="1" spans="1:8">
      <c r="A144" s="7">
        <v>142</v>
      </c>
      <c r="B144" s="16" t="s">
        <v>37</v>
      </c>
      <c r="C144" s="16" t="s">
        <v>161</v>
      </c>
      <c r="D144" s="20">
        <v>4.13</v>
      </c>
      <c r="E144" s="17">
        <v>0.960880195599022</v>
      </c>
      <c r="F144" s="14">
        <v>0</v>
      </c>
      <c r="G144" s="16">
        <v>1</v>
      </c>
      <c r="H144" s="16" t="s">
        <v>61</v>
      </c>
    </row>
    <row r="145" customHeight="1" spans="1:8">
      <c r="A145" s="11">
        <v>143</v>
      </c>
      <c r="B145" s="16" t="s">
        <v>37</v>
      </c>
      <c r="C145" s="16" t="s">
        <v>162</v>
      </c>
      <c r="D145" s="20">
        <v>2.439</v>
      </c>
      <c r="E145" s="17">
        <v>0.943877551020408</v>
      </c>
      <c r="F145" s="14">
        <v>0</v>
      </c>
      <c r="G145" s="15">
        <v>0</v>
      </c>
      <c r="H145" s="16" t="s">
        <v>61</v>
      </c>
    </row>
    <row r="146" customHeight="1" spans="1:8">
      <c r="A146" s="11">
        <v>144</v>
      </c>
      <c r="B146" s="16" t="s">
        <v>37</v>
      </c>
      <c r="C146" s="16" t="s">
        <v>163</v>
      </c>
      <c r="D146" s="20">
        <v>6.038</v>
      </c>
      <c r="E146" s="17">
        <v>0.965811965811966</v>
      </c>
      <c r="F146" s="14">
        <v>0</v>
      </c>
      <c r="G146" s="16">
        <v>1</v>
      </c>
      <c r="H146" s="16" t="s">
        <v>61</v>
      </c>
    </row>
    <row r="147" customHeight="1" spans="1:8">
      <c r="A147" s="7">
        <v>145</v>
      </c>
      <c r="B147" s="16" t="s">
        <v>37</v>
      </c>
      <c r="C147" s="16" t="s">
        <v>164</v>
      </c>
      <c r="D147" s="20">
        <v>6.378</v>
      </c>
      <c r="E147" s="17">
        <v>0.968609865470852</v>
      </c>
      <c r="F147" s="14">
        <v>0</v>
      </c>
      <c r="G147" s="15">
        <v>0</v>
      </c>
      <c r="H147" s="16" t="s">
        <v>61</v>
      </c>
    </row>
    <row r="148" customHeight="1" spans="1:8">
      <c r="A148" s="11">
        <v>146</v>
      </c>
      <c r="B148" s="16" t="s">
        <v>37</v>
      </c>
      <c r="C148" s="16" t="s">
        <v>165</v>
      </c>
      <c r="D148" s="20">
        <v>2.36</v>
      </c>
      <c r="E148" s="17">
        <v>0.989949748743719</v>
      </c>
      <c r="F148" s="14">
        <v>0</v>
      </c>
      <c r="G148" s="15">
        <v>0</v>
      </c>
      <c r="H148" s="16" t="s">
        <v>61</v>
      </c>
    </row>
    <row r="149" customHeight="1" spans="1:8">
      <c r="A149" s="11">
        <v>147</v>
      </c>
      <c r="B149" s="16" t="s">
        <v>37</v>
      </c>
      <c r="C149" s="16" t="s">
        <v>166</v>
      </c>
      <c r="D149" s="16">
        <v>2.56</v>
      </c>
      <c r="E149" s="17">
        <v>0.991666666666667</v>
      </c>
      <c r="F149" s="14">
        <v>0</v>
      </c>
      <c r="G149" s="15">
        <v>0</v>
      </c>
      <c r="H149" s="16" t="s">
        <v>61</v>
      </c>
    </row>
    <row r="150" customHeight="1" spans="1:8">
      <c r="A150" s="7">
        <v>148</v>
      </c>
      <c r="B150" s="16" t="s">
        <v>37</v>
      </c>
      <c r="C150" s="16" t="s">
        <v>167</v>
      </c>
      <c r="D150" s="16">
        <v>2.79</v>
      </c>
      <c r="E150" s="17">
        <v>0.990196078431373</v>
      </c>
      <c r="F150" s="14">
        <v>0</v>
      </c>
      <c r="G150" s="15">
        <v>0</v>
      </c>
      <c r="H150" s="16" t="s">
        <v>61</v>
      </c>
    </row>
    <row r="151" customHeight="1" spans="1:8">
      <c r="A151" s="11">
        <v>149</v>
      </c>
      <c r="B151" s="16" t="s">
        <v>37</v>
      </c>
      <c r="C151" s="16" t="s">
        <v>168</v>
      </c>
      <c r="D151" s="16">
        <v>3.18</v>
      </c>
      <c r="E151" s="17">
        <v>0.988304093567251</v>
      </c>
      <c r="F151" s="14">
        <v>0</v>
      </c>
      <c r="G151" s="15">
        <v>0</v>
      </c>
      <c r="H151" s="16" t="s">
        <v>61</v>
      </c>
    </row>
    <row r="152" customHeight="1" spans="1:8">
      <c r="A152" s="11">
        <v>150</v>
      </c>
      <c r="B152" s="16" t="s">
        <v>37</v>
      </c>
      <c r="C152" s="16" t="s">
        <v>169</v>
      </c>
      <c r="D152" s="16">
        <v>3.24</v>
      </c>
      <c r="E152" s="17">
        <v>0.988603988603989</v>
      </c>
      <c r="F152" s="14">
        <v>0</v>
      </c>
      <c r="G152" s="15">
        <v>0</v>
      </c>
      <c r="H152" s="16" t="s">
        <v>61</v>
      </c>
    </row>
    <row r="153" customHeight="1" spans="1:8">
      <c r="A153" s="7">
        <v>151</v>
      </c>
      <c r="B153" s="16" t="s">
        <v>37</v>
      </c>
      <c r="C153" s="16" t="s">
        <v>170</v>
      </c>
      <c r="D153" s="16">
        <v>4.25</v>
      </c>
      <c r="E153" s="17">
        <v>0.997685185185185</v>
      </c>
      <c r="F153" s="14">
        <v>0</v>
      </c>
      <c r="G153" s="15">
        <v>0</v>
      </c>
      <c r="H153" s="16" t="s">
        <v>61</v>
      </c>
    </row>
    <row r="154" customHeight="1" spans="1:8">
      <c r="A154" s="11">
        <v>152</v>
      </c>
      <c r="B154" s="16" t="s">
        <v>37</v>
      </c>
      <c r="C154" s="16" t="s">
        <v>171</v>
      </c>
      <c r="D154" s="16">
        <v>3.73</v>
      </c>
      <c r="E154" s="17">
        <v>0.980769230769231</v>
      </c>
      <c r="F154" s="16">
        <v>1</v>
      </c>
      <c r="G154" s="15">
        <v>0</v>
      </c>
      <c r="H154" s="16" t="s">
        <v>61</v>
      </c>
    </row>
    <row r="155" customHeight="1" spans="1:8">
      <c r="A155" s="11">
        <v>153</v>
      </c>
      <c r="B155" s="16" t="s">
        <v>37</v>
      </c>
      <c r="C155" s="16" t="s">
        <v>172</v>
      </c>
      <c r="D155" s="16">
        <v>5.99</v>
      </c>
      <c r="E155" s="17">
        <v>0.987179487179487</v>
      </c>
      <c r="F155" s="14">
        <v>0</v>
      </c>
      <c r="G155" s="15">
        <v>0</v>
      </c>
      <c r="H155" s="16" t="s">
        <v>61</v>
      </c>
    </row>
    <row r="156" customHeight="1" spans="1:8">
      <c r="A156" s="7">
        <v>154</v>
      </c>
      <c r="B156" s="11" t="s">
        <v>45</v>
      </c>
      <c r="C156" s="11" t="s">
        <v>173</v>
      </c>
      <c r="D156" s="17" t="s">
        <v>11</v>
      </c>
      <c r="E156" s="17" t="s">
        <v>11</v>
      </c>
      <c r="F156" s="14">
        <v>0</v>
      </c>
      <c r="G156" s="15">
        <v>0</v>
      </c>
      <c r="H156" s="11" t="s">
        <v>61</v>
      </c>
    </row>
    <row r="157" customHeight="1" spans="1:8">
      <c r="A157" s="11">
        <v>155</v>
      </c>
      <c r="B157" s="11" t="s">
        <v>45</v>
      </c>
      <c r="C157" s="11" t="s">
        <v>174</v>
      </c>
      <c r="D157" s="17" t="s">
        <v>11</v>
      </c>
      <c r="E157" s="17" t="s">
        <v>11</v>
      </c>
      <c r="F157" s="14">
        <v>0</v>
      </c>
      <c r="G157" s="15">
        <v>0</v>
      </c>
      <c r="H157" s="11" t="s">
        <v>61</v>
      </c>
    </row>
    <row r="158" customHeight="1" spans="1:8">
      <c r="A158" s="11">
        <v>156</v>
      </c>
      <c r="B158" s="11" t="s">
        <v>45</v>
      </c>
      <c r="C158" s="11" t="s">
        <v>175</v>
      </c>
      <c r="D158" s="17" t="s">
        <v>11</v>
      </c>
      <c r="E158" s="17" t="s">
        <v>11</v>
      </c>
      <c r="F158" s="14">
        <v>0</v>
      </c>
      <c r="G158" s="15">
        <v>0</v>
      </c>
      <c r="H158" s="11" t="s">
        <v>61</v>
      </c>
    </row>
    <row r="159" customHeight="1" spans="1:8">
      <c r="A159" s="7">
        <v>157</v>
      </c>
      <c r="B159" s="11" t="s">
        <v>45</v>
      </c>
      <c r="C159" s="11" t="s">
        <v>176</v>
      </c>
      <c r="D159" s="17" t="s">
        <v>11</v>
      </c>
      <c r="E159" s="17" t="s">
        <v>11</v>
      </c>
      <c r="F159" s="14">
        <v>0</v>
      </c>
      <c r="G159" s="15">
        <v>0</v>
      </c>
      <c r="H159" s="11" t="s">
        <v>61</v>
      </c>
    </row>
    <row r="160" customHeight="1" spans="1:8">
      <c r="A160" s="11">
        <v>158</v>
      </c>
      <c r="B160" s="11" t="s">
        <v>45</v>
      </c>
      <c r="C160" s="11" t="s">
        <v>177</v>
      </c>
      <c r="D160" s="17" t="s">
        <v>11</v>
      </c>
      <c r="E160" s="17" t="s">
        <v>11</v>
      </c>
      <c r="F160" s="14">
        <v>0</v>
      </c>
      <c r="G160" s="15">
        <v>0</v>
      </c>
      <c r="H160" s="11" t="s">
        <v>61</v>
      </c>
    </row>
    <row r="161" customHeight="1" spans="1:8">
      <c r="A161" s="11">
        <v>159</v>
      </c>
      <c r="B161" s="11" t="s">
        <v>45</v>
      </c>
      <c r="C161" s="11" t="s">
        <v>178</v>
      </c>
      <c r="D161" s="17" t="s">
        <v>11</v>
      </c>
      <c r="E161" s="17" t="s">
        <v>11</v>
      </c>
      <c r="F161" s="14">
        <v>0</v>
      </c>
      <c r="G161" s="15">
        <v>0</v>
      </c>
      <c r="H161" s="11" t="s">
        <v>61</v>
      </c>
    </row>
    <row r="162" customHeight="1" spans="1:8">
      <c r="A162" s="7">
        <v>160</v>
      </c>
      <c r="B162" s="11" t="s">
        <v>45</v>
      </c>
      <c r="C162" s="11" t="s">
        <v>179</v>
      </c>
      <c r="D162" s="17" t="s">
        <v>11</v>
      </c>
      <c r="E162" s="17" t="s">
        <v>11</v>
      </c>
      <c r="F162" s="14">
        <v>0</v>
      </c>
      <c r="G162" s="15">
        <v>0</v>
      </c>
      <c r="H162" s="11" t="s">
        <v>61</v>
      </c>
    </row>
    <row r="163" customHeight="1" spans="1:8">
      <c r="A163" s="11">
        <v>161</v>
      </c>
      <c r="B163" s="11" t="s">
        <v>45</v>
      </c>
      <c r="C163" s="11" t="s">
        <v>180</v>
      </c>
      <c r="D163" s="12">
        <v>3.35</v>
      </c>
      <c r="E163" s="17">
        <v>0.9975</v>
      </c>
      <c r="F163" s="14">
        <v>0</v>
      </c>
      <c r="G163" s="15">
        <v>0</v>
      </c>
      <c r="H163" s="11" t="s">
        <v>61</v>
      </c>
    </row>
    <row r="164" customHeight="1" spans="1:8">
      <c r="A164" s="11">
        <v>162</v>
      </c>
      <c r="B164" s="11" t="s">
        <v>45</v>
      </c>
      <c r="C164" s="11" t="s">
        <v>181</v>
      </c>
      <c r="D164" s="12">
        <v>2.77551020408163</v>
      </c>
      <c r="E164" s="17">
        <v>0.98469387755102</v>
      </c>
      <c r="F164" s="14">
        <v>0</v>
      </c>
      <c r="G164" s="11">
        <v>1</v>
      </c>
      <c r="H164" s="11" t="s">
        <v>61</v>
      </c>
    </row>
    <row r="165" customHeight="1" spans="1:8">
      <c r="A165" s="7">
        <v>163</v>
      </c>
      <c r="B165" s="11" t="s">
        <v>45</v>
      </c>
      <c r="C165" s="11" t="s">
        <v>182</v>
      </c>
      <c r="D165" s="12">
        <v>2.75510204081633</v>
      </c>
      <c r="E165" s="17">
        <v>0.98116169544741</v>
      </c>
      <c r="F165" s="14">
        <v>0</v>
      </c>
      <c r="G165" s="15">
        <v>0</v>
      </c>
      <c r="H165" s="11" t="s">
        <v>61</v>
      </c>
    </row>
    <row r="166" customHeight="1" spans="1:8">
      <c r="A166" s="11">
        <v>164</v>
      </c>
      <c r="B166" s="11" t="s">
        <v>45</v>
      </c>
      <c r="C166" s="11" t="s">
        <v>183</v>
      </c>
      <c r="D166" s="12">
        <v>1.15625</v>
      </c>
      <c r="E166" s="17">
        <v>0.953125</v>
      </c>
      <c r="F166" s="14">
        <v>0</v>
      </c>
      <c r="G166" s="15">
        <v>0</v>
      </c>
      <c r="H166" s="11" t="s">
        <v>61</v>
      </c>
    </row>
    <row r="167" customHeight="1" spans="1:8">
      <c r="A167" s="11">
        <v>165</v>
      </c>
      <c r="B167" s="11" t="s">
        <v>45</v>
      </c>
      <c r="C167" s="11" t="s">
        <v>184</v>
      </c>
      <c r="D167" s="12">
        <v>2.92</v>
      </c>
      <c r="E167" s="17">
        <v>0.981666666666667</v>
      </c>
      <c r="F167" s="14">
        <v>0</v>
      </c>
      <c r="G167" s="15">
        <v>0</v>
      </c>
      <c r="H167" s="11" t="s">
        <v>61</v>
      </c>
    </row>
    <row r="168" customHeight="1" spans="1:8">
      <c r="A168" s="7">
        <v>166</v>
      </c>
      <c r="B168" s="11" t="s">
        <v>45</v>
      </c>
      <c r="C168" s="11" t="s">
        <v>185</v>
      </c>
      <c r="D168" s="12">
        <v>5.07142857142857</v>
      </c>
      <c r="E168" s="17">
        <v>0.991496598639456</v>
      </c>
      <c r="F168" s="14">
        <v>0</v>
      </c>
      <c r="G168" s="11">
        <v>1</v>
      </c>
      <c r="H168" s="11" t="s">
        <v>61</v>
      </c>
    </row>
    <row r="169" customHeight="1" spans="1:8">
      <c r="A169" s="11">
        <v>167</v>
      </c>
      <c r="B169" s="11" t="s">
        <v>45</v>
      </c>
      <c r="C169" s="11" t="s">
        <v>186</v>
      </c>
      <c r="D169" s="12">
        <v>4.73469387755102</v>
      </c>
      <c r="E169" s="17">
        <v>0.973760932944606</v>
      </c>
      <c r="F169" s="14">
        <v>0</v>
      </c>
      <c r="G169" s="11">
        <v>1</v>
      </c>
      <c r="H169" s="11" t="s">
        <v>61</v>
      </c>
    </row>
    <row r="170" customHeight="1" spans="1:8">
      <c r="A170" s="11">
        <v>168</v>
      </c>
      <c r="B170" s="11" t="s">
        <v>45</v>
      </c>
      <c r="C170" s="11" t="s">
        <v>187</v>
      </c>
      <c r="D170" s="12">
        <v>3.38</v>
      </c>
      <c r="E170" s="17">
        <v>0.96</v>
      </c>
      <c r="F170" s="14">
        <v>0</v>
      </c>
      <c r="G170" s="15">
        <v>0</v>
      </c>
      <c r="H170" s="11" t="s">
        <v>61</v>
      </c>
    </row>
    <row r="171" customHeight="1" spans="1:8">
      <c r="A171" s="7">
        <v>169</v>
      </c>
      <c r="B171" s="11" t="s">
        <v>45</v>
      </c>
      <c r="C171" s="11" t="s">
        <v>188</v>
      </c>
      <c r="D171" s="12">
        <v>3</v>
      </c>
      <c r="E171" s="17">
        <v>0.940217391304348</v>
      </c>
      <c r="F171" s="14">
        <v>0</v>
      </c>
      <c r="G171" s="15">
        <v>0</v>
      </c>
      <c r="H171" s="11" t="s">
        <v>61</v>
      </c>
    </row>
    <row r="172" customHeight="1" spans="1:8">
      <c r="A172" s="11">
        <v>170</v>
      </c>
      <c r="B172" s="11" t="s">
        <v>45</v>
      </c>
      <c r="C172" s="11" t="s">
        <v>189</v>
      </c>
      <c r="D172" s="12">
        <v>4.25</v>
      </c>
      <c r="E172" s="17">
        <v>0.956989247311828</v>
      </c>
      <c r="F172" s="14">
        <v>0</v>
      </c>
      <c r="G172" s="15">
        <v>0</v>
      </c>
      <c r="H172" s="11" t="s">
        <v>61</v>
      </c>
    </row>
    <row r="173" customHeight="1" spans="1:8">
      <c r="A173" s="11">
        <v>171</v>
      </c>
      <c r="B173" s="11" t="s">
        <v>45</v>
      </c>
      <c r="C173" s="11" t="s">
        <v>190</v>
      </c>
      <c r="D173" s="12">
        <v>5.33673469387755</v>
      </c>
      <c r="E173" s="17">
        <v>0.928753180661578</v>
      </c>
      <c r="F173" s="14">
        <v>0</v>
      </c>
      <c r="G173" s="11">
        <v>1</v>
      </c>
      <c r="H173" s="11" t="s">
        <v>61</v>
      </c>
    </row>
    <row r="174" customHeight="1" spans="1:8">
      <c r="A174" s="7">
        <v>172</v>
      </c>
      <c r="B174" s="11" t="s">
        <v>51</v>
      </c>
      <c r="C174" s="11" t="s">
        <v>191</v>
      </c>
      <c r="D174" s="17" t="s">
        <v>11</v>
      </c>
      <c r="E174" s="17" t="s">
        <v>11</v>
      </c>
      <c r="F174" s="14">
        <v>0</v>
      </c>
      <c r="G174" s="15">
        <v>0</v>
      </c>
      <c r="H174" s="11" t="s">
        <v>61</v>
      </c>
    </row>
    <row r="175" customHeight="1" spans="1:8">
      <c r="A175" s="11">
        <v>173</v>
      </c>
      <c r="B175" s="11" t="s">
        <v>51</v>
      </c>
      <c r="C175" s="11" t="s">
        <v>192</v>
      </c>
      <c r="D175" s="18">
        <v>0.68</v>
      </c>
      <c r="E175" s="21">
        <v>0.9434</v>
      </c>
      <c r="F175" s="11">
        <v>0</v>
      </c>
      <c r="G175" s="11">
        <v>0</v>
      </c>
      <c r="H175" s="11" t="s">
        <v>61</v>
      </c>
    </row>
    <row r="176" customHeight="1" spans="1:8">
      <c r="A176" s="11">
        <v>174</v>
      </c>
      <c r="B176" s="11" t="s">
        <v>51</v>
      </c>
      <c r="C176" s="11" t="s">
        <v>193</v>
      </c>
      <c r="D176" s="18">
        <v>0.95</v>
      </c>
      <c r="E176" s="21">
        <v>0.8985</v>
      </c>
      <c r="F176" s="11">
        <v>0</v>
      </c>
      <c r="G176" s="11">
        <v>0</v>
      </c>
      <c r="H176" s="11" t="s">
        <v>61</v>
      </c>
    </row>
    <row r="177" customHeight="1" spans="1:8">
      <c r="A177" s="7">
        <v>175</v>
      </c>
      <c r="B177" s="11" t="s">
        <v>51</v>
      </c>
      <c r="C177" s="11" t="s">
        <v>194</v>
      </c>
      <c r="D177" s="18">
        <v>2</v>
      </c>
      <c r="E177" s="21">
        <v>0.9475</v>
      </c>
      <c r="F177" s="11">
        <v>0</v>
      </c>
      <c r="G177" s="11">
        <v>0</v>
      </c>
      <c r="H177" s="11" t="s">
        <v>61</v>
      </c>
    </row>
    <row r="178" customHeight="1" spans="1:8">
      <c r="A178" s="11">
        <v>176</v>
      </c>
      <c r="B178" s="11" t="s">
        <v>51</v>
      </c>
      <c r="C178" s="11" t="s">
        <v>195</v>
      </c>
      <c r="D178" s="18">
        <v>2.77</v>
      </c>
      <c r="E178" s="21">
        <v>0.9845</v>
      </c>
      <c r="F178" s="11">
        <v>0</v>
      </c>
      <c r="G178" s="11">
        <v>0</v>
      </c>
      <c r="H178" s="11" t="s">
        <v>61</v>
      </c>
    </row>
    <row r="179" customHeight="1" spans="1:8">
      <c r="A179" s="11">
        <v>177</v>
      </c>
      <c r="B179" s="11" t="s">
        <v>51</v>
      </c>
      <c r="C179" s="15" t="s">
        <v>196</v>
      </c>
      <c r="D179" s="18">
        <v>2.84</v>
      </c>
      <c r="E179" s="21">
        <v>0.9878</v>
      </c>
      <c r="F179" s="11">
        <v>0</v>
      </c>
      <c r="G179" s="11">
        <v>0</v>
      </c>
      <c r="H179" s="11" t="s">
        <v>61</v>
      </c>
    </row>
    <row r="180" customHeight="1" spans="1:8">
      <c r="A180" s="7">
        <v>178</v>
      </c>
      <c r="B180" s="11" t="s">
        <v>51</v>
      </c>
      <c r="C180" s="11" t="s">
        <v>197</v>
      </c>
      <c r="D180" s="18">
        <v>2.96</v>
      </c>
      <c r="E180" s="21">
        <v>0.9362</v>
      </c>
      <c r="F180" s="11">
        <v>0</v>
      </c>
      <c r="G180" s="11">
        <v>0</v>
      </c>
      <c r="H180" s="11" t="s">
        <v>61</v>
      </c>
    </row>
    <row r="181" customHeight="1" spans="1:8">
      <c r="A181" s="11">
        <v>179</v>
      </c>
      <c r="B181" s="11" t="s">
        <v>51</v>
      </c>
      <c r="C181" s="11" t="s">
        <v>198</v>
      </c>
      <c r="D181" s="18">
        <v>3.06</v>
      </c>
      <c r="E181" s="21">
        <v>0.9722</v>
      </c>
      <c r="F181" s="11">
        <v>0</v>
      </c>
      <c r="G181" s="11">
        <v>0</v>
      </c>
      <c r="H181" s="11" t="s">
        <v>61</v>
      </c>
    </row>
    <row r="182" customHeight="1" spans="1:8">
      <c r="A182" s="11">
        <v>180</v>
      </c>
      <c r="B182" s="11" t="s">
        <v>51</v>
      </c>
      <c r="C182" s="11" t="s">
        <v>199</v>
      </c>
      <c r="D182" s="18">
        <v>3.87</v>
      </c>
      <c r="E182" s="21">
        <v>0.9556</v>
      </c>
      <c r="F182" s="11">
        <v>0</v>
      </c>
      <c r="G182" s="11">
        <v>0</v>
      </c>
      <c r="H182" s="11" t="s">
        <v>61</v>
      </c>
    </row>
    <row r="183" customHeight="1" spans="1:8">
      <c r="A183" s="7">
        <v>181</v>
      </c>
      <c r="B183" s="11" t="s">
        <v>51</v>
      </c>
      <c r="C183" s="11" t="s">
        <v>200</v>
      </c>
      <c r="D183" s="18">
        <v>3.98</v>
      </c>
      <c r="E183" s="21">
        <v>0.9244</v>
      </c>
      <c r="F183" s="11">
        <v>0</v>
      </c>
      <c r="G183" s="11">
        <v>1</v>
      </c>
      <c r="H183" s="11" t="s">
        <v>61</v>
      </c>
    </row>
    <row r="184" customHeight="1" spans="1:8">
      <c r="A184" s="11">
        <v>182</v>
      </c>
      <c r="B184" s="11" t="s">
        <v>51</v>
      </c>
      <c r="C184" s="15" t="s">
        <v>201</v>
      </c>
      <c r="D184" s="18">
        <v>4.16</v>
      </c>
      <c r="E184" s="21">
        <v>0.93</v>
      </c>
      <c r="F184" s="11">
        <v>0</v>
      </c>
      <c r="G184" s="11">
        <v>0</v>
      </c>
      <c r="H184" s="11" t="s">
        <v>61</v>
      </c>
    </row>
    <row r="185" customHeight="1" spans="1:8">
      <c r="A185" s="11">
        <v>183</v>
      </c>
      <c r="B185" s="11" t="s">
        <v>51</v>
      </c>
      <c r="C185" s="11" t="s">
        <v>202</v>
      </c>
      <c r="D185" s="18">
        <v>4.23</v>
      </c>
      <c r="E185" s="21">
        <v>0.9279</v>
      </c>
      <c r="F185" s="11">
        <v>0</v>
      </c>
      <c r="G185" s="11">
        <v>0</v>
      </c>
      <c r="H185" s="11" t="s">
        <v>61</v>
      </c>
    </row>
    <row r="186" customHeight="1" spans="1:8">
      <c r="A186" s="7">
        <v>184</v>
      </c>
      <c r="B186" s="11" t="s">
        <v>51</v>
      </c>
      <c r="C186" s="15" t="s">
        <v>203</v>
      </c>
      <c r="D186" s="18">
        <v>4.28</v>
      </c>
      <c r="E186" s="21">
        <v>0.9901</v>
      </c>
      <c r="F186" s="11">
        <v>0</v>
      </c>
      <c r="G186" s="11">
        <v>0</v>
      </c>
      <c r="H186" s="11" t="s">
        <v>61</v>
      </c>
    </row>
    <row r="187" customHeight="1" spans="1:8">
      <c r="A187" s="11">
        <v>185</v>
      </c>
      <c r="B187" s="11" t="s">
        <v>51</v>
      </c>
      <c r="C187" s="15" t="s">
        <v>204</v>
      </c>
      <c r="D187" s="18">
        <v>4.44</v>
      </c>
      <c r="E187" s="21">
        <v>0.9876</v>
      </c>
      <c r="F187" s="11">
        <v>0</v>
      </c>
      <c r="G187" s="11">
        <v>0</v>
      </c>
      <c r="H187" s="11" t="s">
        <v>61</v>
      </c>
    </row>
    <row r="188" customHeight="1" spans="1:8">
      <c r="A188" s="11">
        <v>186</v>
      </c>
      <c r="B188" s="11" t="s">
        <v>51</v>
      </c>
      <c r="C188" s="15" t="s">
        <v>205</v>
      </c>
      <c r="D188" s="18">
        <v>4.6</v>
      </c>
      <c r="E188" s="21">
        <v>0.9917</v>
      </c>
      <c r="F188" s="11">
        <v>0</v>
      </c>
      <c r="G188" s="11">
        <v>0</v>
      </c>
      <c r="H188" s="11" t="s">
        <v>61</v>
      </c>
    </row>
    <row r="189" customHeight="1" spans="1:8">
      <c r="A189" s="7">
        <v>187</v>
      </c>
      <c r="B189" s="11" t="s">
        <v>51</v>
      </c>
      <c r="C189" s="11" t="s">
        <v>206</v>
      </c>
      <c r="D189" s="18">
        <v>4.63</v>
      </c>
      <c r="E189" s="21">
        <v>0.959</v>
      </c>
      <c r="F189" s="11">
        <v>0</v>
      </c>
      <c r="G189" s="11">
        <v>0</v>
      </c>
      <c r="H189" s="11" t="s">
        <v>61</v>
      </c>
    </row>
    <row r="190" customHeight="1" spans="1:8">
      <c r="A190" s="11">
        <v>188</v>
      </c>
      <c r="B190" s="11" t="s">
        <v>51</v>
      </c>
      <c r="C190" s="11" t="s">
        <v>207</v>
      </c>
      <c r="D190" s="18">
        <v>5.25</v>
      </c>
      <c r="E190" s="21">
        <v>0.9319</v>
      </c>
      <c r="F190" s="11">
        <v>0</v>
      </c>
      <c r="G190" s="11">
        <v>0</v>
      </c>
      <c r="H190" s="11" t="s">
        <v>61</v>
      </c>
    </row>
    <row r="191" customHeight="1" spans="1:8">
      <c r="A191" s="11">
        <v>189</v>
      </c>
      <c r="B191" s="11" t="s">
        <v>51</v>
      </c>
      <c r="C191" s="11" t="s">
        <v>208</v>
      </c>
      <c r="D191" s="18">
        <v>5.81</v>
      </c>
      <c r="E191" s="21">
        <v>0.9286</v>
      </c>
      <c r="F191" s="11">
        <v>0</v>
      </c>
      <c r="G191" s="11">
        <v>0</v>
      </c>
      <c r="H191" s="11" t="s">
        <v>61</v>
      </c>
    </row>
    <row r="192" customHeight="1" spans="1:8">
      <c r="A192" s="7">
        <v>190</v>
      </c>
      <c r="B192" s="11" t="s">
        <v>51</v>
      </c>
      <c r="C192" s="15" t="s">
        <v>209</v>
      </c>
      <c r="D192" s="18">
        <v>6.38</v>
      </c>
      <c r="E192" s="21">
        <v>0.9568</v>
      </c>
      <c r="F192" s="11">
        <v>0</v>
      </c>
      <c r="G192" s="11">
        <v>0</v>
      </c>
      <c r="H192" s="11" t="s">
        <v>61</v>
      </c>
    </row>
    <row r="193" customHeight="1" spans="1:8">
      <c r="A193" s="11">
        <v>191</v>
      </c>
      <c r="B193" s="11" t="s">
        <v>51</v>
      </c>
      <c r="C193" s="11" t="s">
        <v>210</v>
      </c>
      <c r="D193" s="17" t="s">
        <v>11</v>
      </c>
      <c r="E193" s="17" t="s">
        <v>11</v>
      </c>
      <c r="F193" s="14">
        <v>0</v>
      </c>
      <c r="G193" s="15">
        <v>0</v>
      </c>
      <c r="H193" s="11" t="s">
        <v>61</v>
      </c>
    </row>
    <row r="194" customHeight="1" spans="1:8">
      <c r="A194" s="11">
        <v>192</v>
      </c>
      <c r="B194" s="11" t="s">
        <v>51</v>
      </c>
      <c r="C194" s="11" t="s">
        <v>211</v>
      </c>
      <c r="D194" s="17" t="s">
        <v>11</v>
      </c>
      <c r="E194" s="17" t="s">
        <v>11</v>
      </c>
      <c r="F194" s="14">
        <v>0</v>
      </c>
      <c r="G194" s="15">
        <v>0</v>
      </c>
      <c r="H194" s="11" t="s">
        <v>61</v>
      </c>
    </row>
    <row r="195" customHeight="1" spans="1:8">
      <c r="A195" s="7">
        <v>193</v>
      </c>
      <c r="B195" s="11" t="s">
        <v>51</v>
      </c>
      <c r="C195" s="11" t="s">
        <v>212</v>
      </c>
      <c r="D195" s="17" t="s">
        <v>11</v>
      </c>
      <c r="E195" s="17" t="s">
        <v>11</v>
      </c>
      <c r="F195" s="14">
        <v>0</v>
      </c>
      <c r="G195" s="15">
        <v>0</v>
      </c>
      <c r="H195" s="11" t="s">
        <v>61</v>
      </c>
    </row>
    <row r="196" customHeight="1" spans="1:8">
      <c r="A196" s="11">
        <v>194</v>
      </c>
      <c r="B196" s="11" t="s">
        <v>51</v>
      </c>
      <c r="C196" s="11" t="s">
        <v>213</v>
      </c>
      <c r="D196" s="17" t="s">
        <v>11</v>
      </c>
      <c r="E196" s="17" t="s">
        <v>11</v>
      </c>
      <c r="F196" s="14">
        <v>0</v>
      </c>
      <c r="G196" s="15">
        <v>0</v>
      </c>
      <c r="H196" s="11" t="s">
        <v>61</v>
      </c>
    </row>
    <row r="197" customHeight="1" spans="1:8">
      <c r="A197" s="11">
        <v>195</v>
      </c>
      <c r="B197" s="11" t="s">
        <v>51</v>
      </c>
      <c r="C197" s="11" t="s">
        <v>214</v>
      </c>
      <c r="D197" s="17" t="s">
        <v>11</v>
      </c>
      <c r="E197" s="17" t="s">
        <v>11</v>
      </c>
      <c r="F197" s="14">
        <v>0</v>
      </c>
      <c r="G197" s="15">
        <v>0</v>
      </c>
      <c r="H197" s="11" t="s">
        <v>61</v>
      </c>
    </row>
    <row r="198" customHeight="1" spans="1:8">
      <c r="A198" s="7">
        <v>196</v>
      </c>
      <c r="B198" s="11" t="s">
        <v>13</v>
      </c>
      <c r="C198" s="16" t="s">
        <v>215</v>
      </c>
      <c r="D198" s="20">
        <f>326/43</f>
        <v>7.58139534883721</v>
      </c>
      <c r="E198" s="17">
        <v>0.9312</v>
      </c>
      <c r="F198" s="14">
        <v>0</v>
      </c>
      <c r="G198" s="14">
        <v>4</v>
      </c>
      <c r="H198" s="11" t="s">
        <v>216</v>
      </c>
    </row>
    <row r="199" customHeight="1" spans="1:8">
      <c r="A199" s="11">
        <v>197</v>
      </c>
      <c r="B199" s="11" t="s">
        <v>9</v>
      </c>
      <c r="C199" s="11" t="s">
        <v>217</v>
      </c>
      <c r="D199" s="20">
        <v>7.83783783783784</v>
      </c>
      <c r="E199" s="17">
        <v>0.995495495495496</v>
      </c>
      <c r="F199" s="14">
        <v>0</v>
      </c>
      <c r="G199" s="15">
        <v>0</v>
      </c>
      <c r="H199" s="11" t="s">
        <v>216</v>
      </c>
    </row>
    <row r="200" customHeight="1" spans="1:8">
      <c r="A200" s="11">
        <v>198</v>
      </c>
      <c r="B200" s="11" t="s">
        <v>9</v>
      </c>
      <c r="C200" s="11" t="s">
        <v>218</v>
      </c>
      <c r="D200" s="20">
        <v>5.17307692307692</v>
      </c>
      <c r="E200" s="17">
        <v>0.96474358974359</v>
      </c>
      <c r="F200" s="11">
        <v>1</v>
      </c>
      <c r="G200" s="11">
        <v>4</v>
      </c>
      <c r="H200" s="11" t="s">
        <v>216</v>
      </c>
    </row>
    <row r="201" customHeight="1" spans="1:8">
      <c r="A201" s="7">
        <v>199</v>
      </c>
      <c r="B201" s="11" t="s">
        <v>9</v>
      </c>
      <c r="C201" s="11" t="s">
        <v>219</v>
      </c>
      <c r="D201" s="20">
        <v>6.63333333333333</v>
      </c>
      <c r="E201" s="17">
        <v>0.985185185185185</v>
      </c>
      <c r="F201" s="14">
        <v>0</v>
      </c>
      <c r="G201" s="11">
        <v>3</v>
      </c>
      <c r="H201" s="11" t="s">
        <v>216</v>
      </c>
    </row>
    <row r="202" customHeight="1" spans="1:8">
      <c r="A202" s="11">
        <v>200</v>
      </c>
      <c r="B202" s="11" t="s">
        <v>9</v>
      </c>
      <c r="C202" s="11" t="s">
        <v>220</v>
      </c>
      <c r="D202" s="20">
        <v>8.16279069767442</v>
      </c>
      <c r="E202" s="17">
        <v>0.984496124031008</v>
      </c>
      <c r="F202" s="14">
        <v>0</v>
      </c>
      <c r="G202" s="11">
        <v>2</v>
      </c>
      <c r="H202" s="11" t="s">
        <v>216</v>
      </c>
    </row>
    <row r="203" customHeight="1" spans="1:8">
      <c r="A203" s="11">
        <v>201</v>
      </c>
      <c r="B203" s="11" t="s">
        <v>9</v>
      </c>
      <c r="C203" s="11" t="s">
        <v>221</v>
      </c>
      <c r="D203" s="20">
        <v>9.51219512195122</v>
      </c>
      <c r="E203" s="17">
        <v>0.958637469586375</v>
      </c>
      <c r="F203" s="14">
        <v>0</v>
      </c>
      <c r="G203" s="11">
        <v>6</v>
      </c>
      <c r="H203" s="11" t="s">
        <v>216</v>
      </c>
    </row>
    <row r="204" customHeight="1" spans="1:8">
      <c r="A204" s="7">
        <v>202</v>
      </c>
      <c r="B204" s="11" t="s">
        <v>9</v>
      </c>
      <c r="C204" s="11" t="s">
        <v>222</v>
      </c>
      <c r="D204" s="20">
        <v>5.83333333333333</v>
      </c>
      <c r="E204" s="17">
        <v>0.970326409495549</v>
      </c>
      <c r="F204" s="14">
        <v>0</v>
      </c>
      <c r="G204" s="11">
        <v>3</v>
      </c>
      <c r="H204" s="11" t="s">
        <v>216</v>
      </c>
    </row>
    <row r="205" customHeight="1" spans="1:8">
      <c r="A205" s="11">
        <v>203</v>
      </c>
      <c r="B205" s="11" t="s">
        <v>9</v>
      </c>
      <c r="C205" s="11" t="s">
        <v>223</v>
      </c>
      <c r="D205" s="20">
        <v>3.03</v>
      </c>
      <c r="E205" s="17">
        <v>0.979591836734694</v>
      </c>
      <c r="F205" s="11">
        <v>3</v>
      </c>
      <c r="G205" s="11">
        <v>3</v>
      </c>
      <c r="H205" s="11" t="s">
        <v>216</v>
      </c>
    </row>
    <row r="206" customHeight="1" spans="1:8">
      <c r="A206" s="11">
        <v>204</v>
      </c>
      <c r="B206" s="11" t="s">
        <v>32</v>
      </c>
      <c r="C206" s="11" t="s">
        <v>224</v>
      </c>
      <c r="D206" s="20">
        <v>8.10416666666667</v>
      </c>
      <c r="E206" s="19">
        <v>0.911646586345382</v>
      </c>
      <c r="F206" s="14">
        <v>0</v>
      </c>
      <c r="G206" s="16">
        <v>4</v>
      </c>
      <c r="H206" s="11" t="s">
        <v>216</v>
      </c>
    </row>
    <row r="207" customHeight="1" spans="1:8">
      <c r="A207" s="7">
        <v>205</v>
      </c>
      <c r="B207" s="11" t="s">
        <v>32</v>
      </c>
      <c r="C207" s="16" t="s">
        <v>225</v>
      </c>
      <c r="D207" s="23">
        <v>6.77884615384615</v>
      </c>
      <c r="E207" s="17">
        <v>0.843410852713178</v>
      </c>
      <c r="F207" s="14">
        <v>1</v>
      </c>
      <c r="G207" s="16">
        <v>5</v>
      </c>
      <c r="H207" s="11" t="s">
        <v>216</v>
      </c>
    </row>
    <row r="208" customHeight="1" spans="1:8">
      <c r="A208" s="11">
        <v>206</v>
      </c>
      <c r="B208" s="16" t="s">
        <v>37</v>
      </c>
      <c r="C208" s="16" t="s">
        <v>226</v>
      </c>
      <c r="D208" s="20">
        <v>7.083</v>
      </c>
      <c r="E208" s="17">
        <f>(126-3)/126</f>
        <v>0.976190476190476</v>
      </c>
      <c r="F208" s="14">
        <v>0</v>
      </c>
      <c r="G208" s="15">
        <v>0</v>
      </c>
      <c r="H208" s="16" t="s">
        <v>216</v>
      </c>
    </row>
    <row r="209" s="2" customFormat="1" customHeight="1" spans="1:8">
      <c r="A209" s="11">
        <v>207</v>
      </c>
      <c r="B209" s="11" t="s">
        <v>45</v>
      </c>
      <c r="C209" s="11" t="s">
        <v>227</v>
      </c>
      <c r="D209" s="20">
        <v>7.57142857142857</v>
      </c>
      <c r="E209" s="17">
        <v>0.976744186046512</v>
      </c>
      <c r="F209" s="14">
        <v>2</v>
      </c>
      <c r="G209" s="11">
        <v>2</v>
      </c>
      <c r="H209" s="11" t="s">
        <v>216</v>
      </c>
    </row>
    <row r="210" customHeight="1" spans="1:8">
      <c r="A210" s="7">
        <v>208</v>
      </c>
      <c r="B210" s="11" t="s">
        <v>45</v>
      </c>
      <c r="C210" s="11" t="s">
        <v>228</v>
      </c>
      <c r="D210" s="20">
        <v>9.34</v>
      </c>
      <c r="E210" s="17">
        <v>0.965</v>
      </c>
      <c r="F210" s="14">
        <v>0</v>
      </c>
      <c r="G210" s="15">
        <v>0</v>
      </c>
      <c r="H210" s="11" t="s">
        <v>216</v>
      </c>
    </row>
    <row r="211" customHeight="1" spans="1:8">
      <c r="A211" s="11">
        <v>209</v>
      </c>
      <c r="B211" s="11" t="s">
        <v>45</v>
      </c>
      <c r="C211" s="11" t="s">
        <v>229</v>
      </c>
      <c r="D211" s="20">
        <v>7.81914893617021</v>
      </c>
      <c r="E211" s="17">
        <v>0.914666666666667</v>
      </c>
      <c r="F211" s="14">
        <v>0</v>
      </c>
      <c r="G211" s="11">
        <v>2</v>
      </c>
      <c r="H211" s="11" t="s">
        <v>216</v>
      </c>
    </row>
    <row r="212" customHeight="1" spans="1:8">
      <c r="A212" s="11">
        <v>210</v>
      </c>
      <c r="B212" s="11" t="s">
        <v>51</v>
      </c>
      <c r="C212" s="15" t="s">
        <v>230</v>
      </c>
      <c r="D212" s="23">
        <v>8.03</v>
      </c>
      <c r="E212" s="17">
        <v>0.8957</v>
      </c>
      <c r="F212" s="11">
        <v>0</v>
      </c>
      <c r="G212" s="11">
        <v>3</v>
      </c>
      <c r="H212" s="11" t="s">
        <v>216</v>
      </c>
    </row>
    <row r="213" customHeight="1" spans="1:8">
      <c r="A213" s="7">
        <v>211</v>
      </c>
      <c r="B213" s="11" t="s">
        <v>51</v>
      </c>
      <c r="C213" s="11" t="s">
        <v>231</v>
      </c>
      <c r="D213" s="23">
        <v>9.38</v>
      </c>
      <c r="E213" s="17">
        <v>0.8889</v>
      </c>
      <c r="F213" s="11">
        <v>1</v>
      </c>
      <c r="G213" s="11">
        <v>4</v>
      </c>
      <c r="H213" s="11" t="s">
        <v>216</v>
      </c>
    </row>
  </sheetData>
  <autoFilter xmlns:etc="http://www.wps.cn/officeDocument/2017/etCustomData" ref="A2:H213" etc:filterBottomFollowUsedRange="0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scale="8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徐xy</dc:creator>
  <cp:lastModifiedBy>sunny</cp:lastModifiedBy>
  <dcterms:created xsi:type="dcterms:W3CDTF">2023-05-12T11:15:00Z</dcterms:created>
  <dcterms:modified xsi:type="dcterms:W3CDTF">2025-05-30T06:43:00Z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EC0BA6188C7F4BEA9B2C81EF39A63FBD_12</vt:lpwstr>
  </property>
</Properties>
</file>